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7620" activeTab="1"/>
  </bookViews>
  <sheets>
    <sheet name="Elementary" sheetId="1" r:id="rId1"/>
    <sheet name="Secondary" sheetId="2" r:id="rId2"/>
  </sheets>
  <definedNames>
    <definedName name="_xlnm.Print_Area" localSheetId="0">Elementary!$A$1:$AE$51</definedName>
  </definedNames>
  <calcPr calcId="144525"/>
</workbook>
</file>

<file path=xl/calcChain.xml><?xml version="1.0" encoding="utf-8"?>
<calcChain xmlns="http://schemas.openxmlformats.org/spreadsheetml/2006/main">
  <c r="AC12" i="1" l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D11" i="1"/>
  <c r="AC11" i="1"/>
  <c r="R11" i="2"/>
  <c r="R12" i="2"/>
  <c r="R13" i="2"/>
  <c r="R14" i="2"/>
  <c r="R15" i="2"/>
  <c r="R16" i="2"/>
  <c r="R17" i="2"/>
  <c r="R18" i="2"/>
  <c r="R19" i="2"/>
  <c r="R20" i="2"/>
  <c r="R21" i="2"/>
  <c r="R22" i="2"/>
  <c r="Q12" i="2"/>
  <c r="Q13" i="2"/>
  <c r="Q14" i="2"/>
  <c r="Q15" i="2"/>
  <c r="Q16" i="2"/>
  <c r="Q17" i="2"/>
  <c r="Q18" i="2"/>
  <c r="Q19" i="2"/>
  <c r="Q20" i="2"/>
  <c r="Q21" i="2"/>
  <c r="Q22" i="2"/>
  <c r="Q11" i="2"/>
  <c r="D13" i="2"/>
  <c r="G13" i="2"/>
  <c r="J13" i="2"/>
  <c r="M13" i="2"/>
  <c r="P13" i="2"/>
  <c r="D14" i="2"/>
  <c r="G14" i="2"/>
  <c r="J14" i="2"/>
  <c r="M14" i="2"/>
  <c r="P14" i="2"/>
  <c r="D15" i="2"/>
  <c r="G15" i="2"/>
  <c r="J15" i="2"/>
  <c r="M15" i="2"/>
  <c r="P15" i="2"/>
  <c r="D16" i="2"/>
  <c r="G16" i="2"/>
  <c r="J16" i="2"/>
  <c r="M16" i="2"/>
  <c r="P16" i="2"/>
  <c r="D17" i="2"/>
  <c r="G17" i="2"/>
  <c r="J17" i="2"/>
  <c r="M17" i="2"/>
  <c r="P17" i="2"/>
  <c r="D18" i="2"/>
  <c r="G18" i="2"/>
  <c r="J18" i="2"/>
  <c r="M18" i="2"/>
  <c r="P18" i="2"/>
  <c r="D19" i="2"/>
  <c r="G19" i="2"/>
  <c r="J19" i="2"/>
  <c r="M19" i="2"/>
  <c r="P19" i="2"/>
  <c r="D20" i="2"/>
  <c r="G20" i="2"/>
  <c r="J20" i="2"/>
  <c r="M20" i="2"/>
  <c r="P20" i="2"/>
  <c r="D21" i="2"/>
  <c r="G21" i="2"/>
  <c r="J21" i="2"/>
  <c r="M21" i="2"/>
  <c r="P21" i="2"/>
  <c r="D22" i="2"/>
  <c r="G22" i="2"/>
  <c r="J22" i="2"/>
  <c r="M22" i="2"/>
  <c r="P22" i="2"/>
  <c r="P11" i="2"/>
  <c r="P12" i="2"/>
  <c r="M11" i="2"/>
  <c r="M12" i="2"/>
  <c r="J11" i="2"/>
  <c r="J12" i="2"/>
  <c r="G11" i="2"/>
  <c r="G12" i="2"/>
  <c r="D11" i="2"/>
  <c r="D12" i="2"/>
  <c r="C39" i="1"/>
  <c r="E39" i="1"/>
  <c r="F39" i="1"/>
  <c r="H39" i="1"/>
  <c r="I39" i="1"/>
  <c r="K39" i="1"/>
  <c r="L39" i="1"/>
  <c r="N39" i="1"/>
  <c r="O39" i="1"/>
  <c r="Q39" i="1"/>
  <c r="R39" i="1"/>
  <c r="T39" i="1"/>
  <c r="U39" i="1"/>
  <c r="W39" i="1"/>
  <c r="X39" i="1"/>
  <c r="Z39" i="1"/>
  <c r="AA39" i="1"/>
  <c r="AC39" i="1"/>
  <c r="AD39" i="1"/>
  <c r="B39" i="1"/>
  <c r="B40" i="1" s="1"/>
  <c r="D28" i="1"/>
  <c r="AE28" i="1" s="1"/>
  <c r="G28" i="1"/>
  <c r="J28" i="1"/>
  <c r="M28" i="1"/>
  <c r="P28" i="1"/>
  <c r="S28" i="1"/>
  <c r="V28" i="1"/>
  <c r="Y28" i="1"/>
  <c r="AB28" i="1"/>
  <c r="D29" i="1"/>
  <c r="AE29" i="1" s="1"/>
  <c r="G29" i="1"/>
  <c r="J29" i="1"/>
  <c r="M29" i="1"/>
  <c r="P29" i="1"/>
  <c r="S29" i="1"/>
  <c r="V29" i="1"/>
  <c r="Y29" i="1"/>
  <c r="AB29" i="1"/>
  <c r="D30" i="1"/>
  <c r="AE30" i="1" s="1"/>
  <c r="G30" i="1"/>
  <c r="J30" i="1"/>
  <c r="M30" i="1"/>
  <c r="P30" i="1"/>
  <c r="S30" i="1"/>
  <c r="V30" i="1"/>
  <c r="Y30" i="1"/>
  <c r="AB30" i="1"/>
  <c r="D31" i="1"/>
  <c r="AE31" i="1" s="1"/>
  <c r="G31" i="1"/>
  <c r="J31" i="1"/>
  <c r="M31" i="1"/>
  <c r="P31" i="1"/>
  <c r="S31" i="1"/>
  <c r="V31" i="1"/>
  <c r="Y31" i="1"/>
  <c r="AB31" i="1"/>
  <c r="D32" i="1"/>
  <c r="AE32" i="1" s="1"/>
  <c r="G32" i="1"/>
  <c r="J32" i="1"/>
  <c r="M32" i="1"/>
  <c r="P32" i="1"/>
  <c r="S32" i="1"/>
  <c r="V32" i="1"/>
  <c r="Y32" i="1"/>
  <c r="AB32" i="1"/>
  <c r="D33" i="1"/>
  <c r="AE33" i="1" s="1"/>
  <c r="G33" i="1"/>
  <c r="J33" i="1"/>
  <c r="M33" i="1"/>
  <c r="P33" i="1"/>
  <c r="S33" i="1"/>
  <c r="V33" i="1"/>
  <c r="Y33" i="1"/>
  <c r="AB33" i="1"/>
  <c r="D34" i="1"/>
  <c r="AE34" i="1" s="1"/>
  <c r="G34" i="1"/>
  <c r="J34" i="1"/>
  <c r="M34" i="1"/>
  <c r="P34" i="1"/>
  <c r="S34" i="1"/>
  <c r="V34" i="1"/>
  <c r="Y34" i="1"/>
  <c r="AB34" i="1"/>
  <c r="D35" i="1"/>
  <c r="AE35" i="1" s="1"/>
  <c r="G35" i="1"/>
  <c r="J35" i="1"/>
  <c r="M35" i="1"/>
  <c r="P35" i="1"/>
  <c r="S35" i="1"/>
  <c r="V35" i="1"/>
  <c r="Y35" i="1"/>
  <c r="AB35" i="1"/>
  <c r="D36" i="1"/>
  <c r="AE36" i="1" s="1"/>
  <c r="G36" i="1"/>
  <c r="J36" i="1"/>
  <c r="M36" i="1"/>
  <c r="P36" i="1"/>
  <c r="S36" i="1"/>
  <c r="V36" i="1"/>
  <c r="Y36" i="1"/>
  <c r="AB36" i="1"/>
  <c r="D37" i="1"/>
  <c r="AE37" i="1" s="1"/>
  <c r="G37" i="1"/>
  <c r="J37" i="1"/>
  <c r="M37" i="1"/>
  <c r="P37" i="1"/>
  <c r="S37" i="1"/>
  <c r="V37" i="1"/>
  <c r="Y37" i="1"/>
  <c r="AB37" i="1"/>
  <c r="D38" i="1"/>
  <c r="G38" i="1"/>
  <c r="J38" i="1"/>
  <c r="M38" i="1"/>
  <c r="P38" i="1"/>
  <c r="S38" i="1"/>
  <c r="V38" i="1"/>
  <c r="Y38" i="1"/>
  <c r="AB38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D11" i="1"/>
  <c r="D12" i="1"/>
  <c r="D13" i="1"/>
  <c r="AE13" i="1" s="1"/>
  <c r="D14" i="1"/>
  <c r="AE14" i="1" s="1"/>
  <c r="D15" i="1"/>
  <c r="AE15" i="1" s="1"/>
  <c r="D16" i="1"/>
  <c r="AE16" i="1" s="1"/>
  <c r="D17" i="1"/>
  <c r="AE17" i="1" s="1"/>
  <c r="D18" i="1"/>
  <c r="AE18" i="1" s="1"/>
  <c r="D19" i="1"/>
  <c r="AE19" i="1" s="1"/>
  <c r="D20" i="1"/>
  <c r="AE20" i="1" s="1"/>
  <c r="D21" i="1"/>
  <c r="AE21" i="1" s="1"/>
  <c r="D22" i="1"/>
  <c r="AE22" i="1" s="1"/>
  <c r="D23" i="1"/>
  <c r="AE23" i="1" s="1"/>
  <c r="D24" i="1"/>
  <c r="AE24" i="1" s="1"/>
  <c r="D25" i="1"/>
  <c r="AE25" i="1" s="1"/>
  <c r="D26" i="1"/>
  <c r="AE26" i="1" s="1"/>
  <c r="D27" i="1"/>
  <c r="AE27" i="1" s="1"/>
  <c r="S19" i="2" l="1"/>
  <c r="R23" i="2"/>
  <c r="S15" i="2"/>
  <c r="Q23" i="2"/>
  <c r="S13" i="2"/>
  <c r="M39" i="1"/>
  <c r="Y39" i="1"/>
  <c r="AB39" i="1"/>
  <c r="V39" i="1"/>
  <c r="S39" i="1"/>
  <c r="P39" i="1"/>
  <c r="J39" i="1"/>
  <c r="G39" i="1"/>
  <c r="D39" i="1"/>
  <c r="S17" i="2"/>
  <c r="S21" i="2"/>
  <c r="S20" i="2"/>
  <c r="S22" i="2"/>
  <c r="S14" i="2"/>
  <c r="S16" i="2"/>
  <c r="S18" i="2"/>
  <c r="S11" i="2"/>
  <c r="S12" i="2"/>
  <c r="AE38" i="1"/>
  <c r="AE12" i="1"/>
  <c r="AE11" i="1"/>
  <c r="AE39" i="1" l="1"/>
  <c r="C23" i="2"/>
  <c r="E23" i="2"/>
  <c r="F23" i="2"/>
  <c r="H23" i="2"/>
  <c r="I23" i="2"/>
  <c r="K23" i="2"/>
  <c r="L23" i="2"/>
  <c r="N23" i="2"/>
  <c r="O23" i="2"/>
  <c r="B23" i="2"/>
  <c r="D23" i="2" l="1"/>
  <c r="P23" i="2"/>
  <c r="M23" i="2"/>
  <c r="J23" i="2"/>
  <c r="G23" i="2"/>
  <c r="P41" i="1"/>
  <c r="V41" i="1"/>
  <c r="S23" i="2" l="1"/>
  <c r="G41" i="1"/>
  <c r="J41" i="1"/>
  <c r="M41" i="1"/>
  <c r="D41" i="1"/>
</calcChain>
</file>

<file path=xl/sharedStrings.xml><?xml version="1.0" encoding="utf-8"?>
<sst xmlns="http://schemas.openxmlformats.org/spreadsheetml/2006/main" count="129" uniqueCount="72">
  <si>
    <t>School</t>
  </si>
  <si>
    <t>SPED</t>
  </si>
  <si>
    <t>ALS</t>
  </si>
  <si>
    <t>Grand Total</t>
  </si>
  <si>
    <t>Male</t>
  </si>
  <si>
    <t>Female</t>
  </si>
  <si>
    <t>Total</t>
  </si>
  <si>
    <t xml:space="preserve">Male </t>
  </si>
  <si>
    <t>Total from Plantilia</t>
  </si>
  <si>
    <t>Kinder</t>
  </si>
  <si>
    <t>Grade I</t>
  </si>
  <si>
    <t>Grade II</t>
  </si>
  <si>
    <t>Grade III</t>
  </si>
  <si>
    <t>Grade IV</t>
  </si>
  <si>
    <t>Grade V</t>
  </si>
  <si>
    <t>Grade VI</t>
  </si>
  <si>
    <t>Grade 7</t>
  </si>
  <si>
    <t>Grade 8</t>
  </si>
  <si>
    <t>Year 3</t>
  </si>
  <si>
    <t>Year 4</t>
  </si>
  <si>
    <t>Elementary</t>
  </si>
  <si>
    <t>Schools</t>
  </si>
  <si>
    <t>Secondary</t>
  </si>
  <si>
    <t>DAMPALIT ES</t>
  </si>
  <si>
    <t>DAMPALIT ES I</t>
  </si>
  <si>
    <t>MALABON ES</t>
  </si>
  <si>
    <t>PANGHULO ES</t>
  </si>
  <si>
    <t>PANGHULO ES I</t>
  </si>
  <si>
    <t>SANTULAN ES</t>
  </si>
  <si>
    <t>IMELDA ES</t>
  </si>
  <si>
    <t>LONGOS ES</t>
  </si>
  <si>
    <t>NINOY AQUINO ES</t>
  </si>
  <si>
    <t>TAÑONG IS</t>
  </si>
  <si>
    <t>TAÑONG ES I</t>
  </si>
  <si>
    <t>TONSUYA ES</t>
  </si>
  <si>
    <t>A RODRIGUEZ ES</t>
  </si>
  <si>
    <t>COL. R. CAMUS IS</t>
  </si>
  <si>
    <t>CONCEPCION ES</t>
  </si>
  <si>
    <t>DELA PAZ ES</t>
  </si>
  <si>
    <t>MUZON ES</t>
  </si>
  <si>
    <t>NIUGAN ES</t>
  </si>
  <si>
    <t>S. SYJUCO ES</t>
  </si>
  <si>
    <t>BAGONG LOTE ES</t>
  </si>
  <si>
    <t>POTRERO ES</t>
  </si>
  <si>
    <t>POTRERO ES I</t>
  </si>
  <si>
    <t>TINAJEROS ES</t>
  </si>
  <si>
    <t>TINAJEROS ES I</t>
  </si>
  <si>
    <t>ACACIA ES</t>
  </si>
  <si>
    <t>CATMON IS</t>
  </si>
  <si>
    <t>E.DELOS SANTOS ES</t>
  </si>
  <si>
    <t>MAYSILO ES</t>
  </si>
  <si>
    <t>Malabon National HS</t>
  </si>
  <si>
    <t>Tañong National HS</t>
  </si>
  <si>
    <t>Longos National HS</t>
  </si>
  <si>
    <t>Panghulo National HS</t>
  </si>
  <si>
    <t>Potrero National HS</t>
  </si>
  <si>
    <t>Tinajeros National HS</t>
  </si>
  <si>
    <t>Tugatog National HS</t>
  </si>
  <si>
    <t>Malabon NHS -  Concepcion Tech-Voc Annex</t>
  </si>
  <si>
    <t>Tinajeros NHS -  Acacia Annex</t>
  </si>
  <si>
    <t>Catmon Integrated School</t>
  </si>
  <si>
    <t>Col. R. Camus Integrated School</t>
  </si>
  <si>
    <t>Tañong Integrated School</t>
  </si>
  <si>
    <t>DEPED NATIONAL CAPITAL REGION</t>
  </si>
  <si>
    <t>DIVISION REPORT</t>
  </si>
  <si>
    <r>
      <t xml:space="preserve">DIVISION: </t>
    </r>
    <r>
      <rPr>
        <b/>
        <sz val="10"/>
        <color indexed="8"/>
        <rFont val="Arial"/>
        <family val="2"/>
      </rPr>
      <t>MALABON CITY</t>
    </r>
  </si>
  <si>
    <t>EARLY REGISTRATION</t>
  </si>
  <si>
    <t>SY 2014 - 2015</t>
  </si>
  <si>
    <t>MAURO C. DE GULAN</t>
  </si>
  <si>
    <t>Asst. Schools Division Superintendent</t>
  </si>
  <si>
    <t>OIC-Office of the Superintendent</t>
  </si>
  <si>
    <t>as of January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</si>
</sst>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20" xfId="0" applyBorder="1"/>
    <xf numFmtId="0" fontId="2" fillId="0" borderId="0" xfId="0" applyFont="1" applyFill="1"/>
    <xf numFmtId="0" fontId="0" fillId="0" borderId="20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9" xfId="0" applyBorder="1"/>
    <xf numFmtId="0" fontId="0" fillId="0" borderId="28" xfId="0" applyBorder="1"/>
    <xf numFmtId="0" fontId="1" fillId="0" borderId="34" xfId="0" applyFont="1" applyFill="1" applyBorder="1" applyAlignment="1">
      <alignment horizontal="left"/>
    </xf>
    <xf numFmtId="0" fontId="0" fillId="0" borderId="0" xfId="0" applyBorder="1"/>
    <xf numFmtId="0" fontId="0" fillId="0" borderId="35" xfId="0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0" fillId="0" borderId="30" xfId="0" applyFill="1" applyBorder="1"/>
    <xf numFmtId="0" fontId="0" fillId="0" borderId="9" xfId="0" applyFill="1" applyBorder="1"/>
    <xf numFmtId="0" fontId="0" fillId="0" borderId="31" xfId="0" applyFill="1" applyBorder="1"/>
    <xf numFmtId="0" fontId="0" fillId="0" borderId="10" xfId="0" applyFill="1" applyBorder="1"/>
    <xf numFmtId="0" fontId="1" fillId="0" borderId="17" xfId="0" applyFont="1" applyFill="1" applyBorder="1" applyAlignment="1">
      <alignment horizontal="left"/>
    </xf>
    <xf numFmtId="0" fontId="0" fillId="0" borderId="32" xfId="0" applyBorder="1"/>
    <xf numFmtId="0" fontId="0" fillId="0" borderId="37" xfId="0" applyBorder="1"/>
    <xf numFmtId="0" fontId="0" fillId="0" borderId="38" xfId="0" applyBorder="1"/>
    <xf numFmtId="0" fontId="0" fillId="0" borderId="17" xfId="0" applyBorder="1"/>
    <xf numFmtId="0" fontId="0" fillId="0" borderId="0" xfId="0" applyFill="1" applyBorder="1"/>
    <xf numFmtId="0" fontId="0" fillId="0" borderId="33" xfId="0" applyFont="1" applyBorder="1"/>
    <xf numFmtId="0" fontId="1" fillId="2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ill="1" applyBorder="1"/>
    <xf numFmtId="0" fontId="0" fillId="0" borderId="28" xfId="0" applyFill="1" applyBorder="1"/>
    <xf numFmtId="0" fontId="0" fillId="0" borderId="27" xfId="0" applyFill="1" applyBorder="1"/>
    <xf numFmtId="0" fontId="0" fillId="0" borderId="21" xfId="0" applyFill="1" applyBorder="1"/>
    <xf numFmtId="0" fontId="1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36" xfId="0" applyFont="1" applyBorder="1"/>
    <xf numFmtId="0" fontId="1" fillId="3" borderId="4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quotePrefix="1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 shrinkToFit="1"/>
    </xf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33" xfId="0" applyBorder="1"/>
    <xf numFmtId="0" fontId="0" fillId="0" borderId="3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view="pageBreakPreview" zoomScale="90" zoomScaleNormal="80" zoomScaleSheetLayoutView="90" workbookViewId="0">
      <pane xSplit="1" ySplit="10" topLeftCell="F29" activePane="bottomRight" state="frozen"/>
      <selection pane="topRight" activeCell="B1" sqref="B1"/>
      <selection pane="bottomLeft" activeCell="A6" sqref="A6"/>
      <selection pane="bottomRight" activeCell="M7" sqref="M7"/>
    </sheetView>
  </sheetViews>
  <sheetFormatPr defaultRowHeight="15" x14ac:dyDescent="0.25"/>
  <cols>
    <col min="1" max="1" width="26" bestFit="1" customWidth="1"/>
    <col min="2" max="2" width="5.7109375" bestFit="1" customWidth="1"/>
    <col min="3" max="3" width="7.85546875" bestFit="1" customWidth="1"/>
    <col min="4" max="4" width="8.42578125" bestFit="1" customWidth="1"/>
    <col min="5" max="5" width="8" bestFit="1" customWidth="1"/>
    <col min="6" max="6" width="7.85546875" bestFit="1" customWidth="1"/>
    <col min="7" max="7" width="5.7109375" bestFit="1" customWidth="1"/>
    <col min="8" max="8" width="8" bestFit="1" customWidth="1"/>
    <col min="9" max="9" width="7.85546875" bestFit="1" customWidth="1"/>
    <col min="10" max="10" width="8.42578125" bestFit="1" customWidth="1"/>
    <col min="11" max="11" width="5.7109375" bestFit="1" customWidth="1"/>
    <col min="12" max="12" width="7.85546875" customWidth="1"/>
    <col min="13" max="13" width="8.42578125" bestFit="1" customWidth="1"/>
    <col min="14" max="14" width="5.7109375" bestFit="1" customWidth="1"/>
    <col min="15" max="15" width="7.85546875" bestFit="1" customWidth="1"/>
    <col min="16" max="16" width="5.7109375" customWidth="1"/>
    <col min="17" max="17" width="8" bestFit="1" customWidth="1"/>
    <col min="18" max="18" width="7.85546875" bestFit="1" customWidth="1"/>
    <col min="19" max="19" width="8.42578125" bestFit="1" customWidth="1"/>
    <col min="20" max="20" width="6.28515625" bestFit="1" customWidth="1"/>
    <col min="21" max="21" width="7.85546875" bestFit="1" customWidth="1"/>
    <col min="22" max="22" width="8.42578125" bestFit="1" customWidth="1"/>
    <col min="23" max="23" width="5.7109375" bestFit="1" customWidth="1"/>
    <col min="24" max="24" width="7.85546875" bestFit="1" customWidth="1"/>
    <col min="25" max="25" width="5.7109375" bestFit="1" customWidth="1"/>
    <col min="26" max="26" width="6.28515625" customWidth="1"/>
    <col min="27" max="27" width="7.85546875" customWidth="1"/>
    <col min="28" max="28" width="5.7109375" bestFit="1" customWidth="1"/>
    <col min="29" max="29" width="7.5703125" customWidth="1"/>
    <col min="30" max="30" width="7.85546875" bestFit="1" customWidth="1"/>
    <col min="31" max="31" width="8.28515625" customWidth="1"/>
    <col min="32" max="32" width="4.42578125" bestFit="1" customWidth="1"/>
    <col min="34" max="34" width="4.42578125" bestFit="1" customWidth="1"/>
  </cols>
  <sheetData>
    <row r="1" spans="1:31" ht="15.75" x14ac:dyDescent="0.25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15.75" x14ac:dyDescent="0.2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x14ac:dyDescent="0.25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x14ac:dyDescent="0.25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x14ac:dyDescent="0.25">
      <c r="A5" s="89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x14ac:dyDescent="0.25">
      <c r="A6" s="89" t="s">
        <v>71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  <c r="L7" s="90"/>
      <c r="M7" s="90"/>
      <c r="N7" s="91"/>
      <c r="O7" s="90"/>
      <c r="P7" s="90"/>
      <c r="Q7" s="91"/>
      <c r="R7" s="90"/>
      <c r="S7" s="90"/>
    </row>
    <row r="8" spans="1:31" ht="15.75" thickBot="1" x14ac:dyDescent="0.3">
      <c r="A8" s="90" t="s">
        <v>65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90"/>
      <c r="M8" s="90"/>
      <c r="N8" s="91"/>
      <c r="O8" s="90"/>
      <c r="P8" s="90"/>
      <c r="Q8" s="91"/>
      <c r="R8" s="90"/>
      <c r="S8" s="90"/>
    </row>
    <row r="9" spans="1:31" ht="15.75" thickBot="1" x14ac:dyDescent="0.3">
      <c r="A9" s="40" t="s">
        <v>0</v>
      </c>
      <c r="B9" s="41" t="s">
        <v>9</v>
      </c>
      <c r="C9" s="42"/>
      <c r="D9" s="43"/>
      <c r="E9" s="44" t="s">
        <v>10</v>
      </c>
      <c r="F9" s="42"/>
      <c r="G9" s="45"/>
      <c r="H9" s="46" t="s">
        <v>11</v>
      </c>
      <c r="I9" s="47"/>
      <c r="J9" s="48"/>
      <c r="K9" s="44" t="s">
        <v>12</v>
      </c>
      <c r="L9" s="42"/>
      <c r="M9" s="45"/>
      <c r="N9" s="46" t="s">
        <v>13</v>
      </c>
      <c r="O9" s="47"/>
      <c r="P9" s="48"/>
      <c r="Q9" s="49" t="s">
        <v>14</v>
      </c>
      <c r="R9" s="50"/>
      <c r="S9" s="51"/>
      <c r="T9" s="49" t="s">
        <v>15</v>
      </c>
      <c r="U9" s="50"/>
      <c r="V9" s="51"/>
      <c r="W9" s="50" t="s">
        <v>2</v>
      </c>
      <c r="X9" s="50"/>
      <c r="Y9" s="50"/>
      <c r="Z9" s="49" t="s">
        <v>1</v>
      </c>
      <c r="AA9" s="50"/>
      <c r="AB9" s="51"/>
      <c r="AC9" s="44" t="s">
        <v>3</v>
      </c>
      <c r="AD9" s="42"/>
      <c r="AE9" s="45"/>
    </row>
    <row r="10" spans="1:31" ht="15.75" thickBot="1" x14ac:dyDescent="0.3">
      <c r="A10" s="52"/>
      <c r="B10" s="53" t="s">
        <v>4</v>
      </c>
      <c r="C10" s="54" t="s">
        <v>5</v>
      </c>
      <c r="D10" s="55" t="s">
        <v>6</v>
      </c>
      <c r="E10" s="56" t="s">
        <v>4</v>
      </c>
      <c r="F10" s="54" t="s">
        <v>5</v>
      </c>
      <c r="G10" s="57" t="s">
        <v>6</v>
      </c>
      <c r="H10" s="58" t="s">
        <v>4</v>
      </c>
      <c r="I10" s="59" t="s">
        <v>5</v>
      </c>
      <c r="J10" s="60" t="s">
        <v>6</v>
      </c>
      <c r="K10" s="53" t="s">
        <v>4</v>
      </c>
      <c r="L10" s="54" t="s">
        <v>5</v>
      </c>
      <c r="M10" s="55" t="s">
        <v>6</v>
      </c>
      <c r="N10" s="58" t="s">
        <v>4</v>
      </c>
      <c r="O10" s="59" t="s">
        <v>5</v>
      </c>
      <c r="P10" s="60" t="s">
        <v>6</v>
      </c>
      <c r="Q10" s="61" t="s">
        <v>4</v>
      </c>
      <c r="R10" s="62" t="s">
        <v>5</v>
      </c>
      <c r="S10" s="63" t="s">
        <v>6</v>
      </c>
      <c r="T10" s="61" t="s">
        <v>7</v>
      </c>
      <c r="U10" s="62" t="s">
        <v>5</v>
      </c>
      <c r="V10" s="63" t="s">
        <v>6</v>
      </c>
      <c r="W10" s="61" t="s">
        <v>7</v>
      </c>
      <c r="X10" s="62" t="s">
        <v>5</v>
      </c>
      <c r="Y10" s="63" t="s">
        <v>6</v>
      </c>
      <c r="Z10" s="61" t="s">
        <v>7</v>
      </c>
      <c r="AA10" s="62" t="s">
        <v>5</v>
      </c>
      <c r="AB10" s="63" t="s">
        <v>6</v>
      </c>
      <c r="AC10" s="56" t="s">
        <v>4</v>
      </c>
      <c r="AD10" s="54" t="s">
        <v>5</v>
      </c>
      <c r="AE10" s="57" t="s">
        <v>6</v>
      </c>
    </row>
    <row r="11" spans="1:31" x14ac:dyDescent="0.25">
      <c r="A11" s="75" t="s">
        <v>23</v>
      </c>
      <c r="B11" s="29">
        <v>13</v>
      </c>
      <c r="C11" s="29">
        <v>9</v>
      </c>
      <c r="D11" s="30">
        <f t="shared" ref="D11:D27" si="0">B11+C11</f>
        <v>22</v>
      </c>
      <c r="E11" s="29">
        <v>40</v>
      </c>
      <c r="F11" s="29">
        <v>40</v>
      </c>
      <c r="G11" s="30">
        <f t="shared" ref="G11:G27" si="1">E11+F11</f>
        <v>80</v>
      </c>
      <c r="H11" s="29">
        <v>56</v>
      </c>
      <c r="I11" s="29">
        <v>43</v>
      </c>
      <c r="J11" s="30">
        <f t="shared" ref="J11:J27" si="2">H11+I11</f>
        <v>99</v>
      </c>
      <c r="K11" s="29">
        <v>74</v>
      </c>
      <c r="L11" s="29">
        <v>48</v>
      </c>
      <c r="M11" s="31">
        <f t="shared" ref="M11:M27" si="3">K11+L11</f>
        <v>122</v>
      </c>
      <c r="N11" s="29">
        <v>45</v>
      </c>
      <c r="O11" s="29">
        <v>34</v>
      </c>
      <c r="P11" s="31">
        <f t="shared" ref="P11:P27" si="4">N11+O11</f>
        <v>79</v>
      </c>
      <c r="Q11" s="29">
        <v>42</v>
      </c>
      <c r="R11" s="29">
        <v>50</v>
      </c>
      <c r="S11" s="9">
        <f t="shared" ref="S11:S27" si="5">Q11+R11</f>
        <v>92</v>
      </c>
      <c r="T11" s="29">
        <v>51</v>
      </c>
      <c r="U11" s="29">
        <v>32</v>
      </c>
      <c r="V11" s="30">
        <f t="shared" ref="V11:V27" si="6">T11+U11</f>
        <v>83</v>
      </c>
      <c r="W11" s="29">
        <v>0</v>
      </c>
      <c r="X11" s="29">
        <v>0</v>
      </c>
      <c r="Y11" s="30">
        <f t="shared" ref="Y11:Y27" si="7">W11+X11</f>
        <v>0</v>
      </c>
      <c r="Z11" s="29">
        <v>0</v>
      </c>
      <c r="AA11" s="29">
        <v>0</v>
      </c>
      <c r="AB11" s="9">
        <f t="shared" ref="AB11:AB27" si="8">Z11+AA11</f>
        <v>0</v>
      </c>
      <c r="AC11" s="29">
        <f>B11+E11+H11+K11+N11+Q11+T11+W11+Z11</f>
        <v>321</v>
      </c>
      <c r="AD11" s="29">
        <f>C11+F11+I11+L11+O11+R11+U11+X11+AA11</f>
        <v>256</v>
      </c>
      <c r="AE11" s="9">
        <f t="shared" ref="AE11:AE37" si="9">D11+G11+J11+M11+P11+S11+V11+Y11+AB11</f>
        <v>577</v>
      </c>
    </row>
    <row r="12" spans="1:31" x14ac:dyDescent="0.25">
      <c r="A12" s="75" t="s">
        <v>24</v>
      </c>
      <c r="B12" s="26">
        <v>26</v>
      </c>
      <c r="C12" s="26">
        <v>26</v>
      </c>
      <c r="D12" s="27">
        <f t="shared" si="0"/>
        <v>52</v>
      </c>
      <c r="E12" s="26">
        <v>45</v>
      </c>
      <c r="F12" s="26">
        <v>36</v>
      </c>
      <c r="G12" s="27">
        <f t="shared" si="1"/>
        <v>81</v>
      </c>
      <c r="H12" s="26">
        <v>61</v>
      </c>
      <c r="I12" s="26">
        <v>63</v>
      </c>
      <c r="J12" s="27">
        <f t="shared" si="2"/>
        <v>124</v>
      </c>
      <c r="K12" s="26">
        <v>64</v>
      </c>
      <c r="L12" s="26">
        <v>63</v>
      </c>
      <c r="M12" s="28">
        <f t="shared" si="3"/>
        <v>127</v>
      </c>
      <c r="N12" s="26">
        <v>57</v>
      </c>
      <c r="O12" s="26">
        <v>60</v>
      </c>
      <c r="P12" s="28">
        <f t="shared" si="4"/>
        <v>117</v>
      </c>
      <c r="Q12" s="26">
        <v>45</v>
      </c>
      <c r="R12" s="26">
        <v>32</v>
      </c>
      <c r="S12" s="1">
        <f t="shared" si="5"/>
        <v>77</v>
      </c>
      <c r="T12" s="26">
        <v>56</v>
      </c>
      <c r="U12" s="26">
        <v>34</v>
      </c>
      <c r="V12" s="27">
        <f t="shared" si="6"/>
        <v>90</v>
      </c>
      <c r="W12" s="26">
        <v>0</v>
      </c>
      <c r="X12" s="26">
        <v>0</v>
      </c>
      <c r="Y12" s="27">
        <f t="shared" si="7"/>
        <v>0</v>
      </c>
      <c r="Z12" s="26">
        <v>0</v>
      </c>
      <c r="AA12" s="26">
        <v>0</v>
      </c>
      <c r="AB12" s="1">
        <f t="shared" si="8"/>
        <v>0</v>
      </c>
      <c r="AC12" s="29">
        <f t="shared" ref="AC12:AC38" si="10">B12+E12+H12+K12+N12+Q12+T12+W12+Z12</f>
        <v>354</v>
      </c>
      <c r="AD12" s="29">
        <f t="shared" ref="AD12:AD38" si="11">C12+F12+I12+L12+O12+R12+U12+X12+AA12</f>
        <v>314</v>
      </c>
      <c r="AE12" s="1">
        <f t="shared" si="9"/>
        <v>668</v>
      </c>
    </row>
    <row r="13" spans="1:31" x14ac:dyDescent="0.25">
      <c r="A13" s="75" t="s">
        <v>25</v>
      </c>
      <c r="B13" s="26">
        <v>54</v>
      </c>
      <c r="C13" s="26">
        <v>79</v>
      </c>
      <c r="D13" s="27">
        <f t="shared" si="0"/>
        <v>133</v>
      </c>
      <c r="E13" s="26">
        <v>236</v>
      </c>
      <c r="F13" s="26">
        <v>243</v>
      </c>
      <c r="G13" s="27">
        <f t="shared" si="1"/>
        <v>479</v>
      </c>
      <c r="H13" s="26">
        <v>364</v>
      </c>
      <c r="I13" s="26">
        <v>329</v>
      </c>
      <c r="J13" s="27">
        <f t="shared" si="2"/>
        <v>693</v>
      </c>
      <c r="K13" s="26">
        <v>403</v>
      </c>
      <c r="L13" s="26">
        <v>314</v>
      </c>
      <c r="M13" s="28">
        <f t="shared" si="3"/>
        <v>717</v>
      </c>
      <c r="N13" s="26">
        <v>302</v>
      </c>
      <c r="O13" s="26">
        <v>295</v>
      </c>
      <c r="P13" s="28">
        <f t="shared" si="4"/>
        <v>597</v>
      </c>
      <c r="Q13" s="26">
        <v>301</v>
      </c>
      <c r="R13" s="26">
        <v>300</v>
      </c>
      <c r="S13" s="1">
        <f t="shared" si="5"/>
        <v>601</v>
      </c>
      <c r="T13" s="26">
        <v>275</v>
      </c>
      <c r="U13" s="26">
        <v>292</v>
      </c>
      <c r="V13" s="27">
        <f t="shared" si="6"/>
        <v>567</v>
      </c>
      <c r="W13" s="26">
        <v>10</v>
      </c>
      <c r="X13" s="26">
        <v>19</v>
      </c>
      <c r="Y13" s="27">
        <f t="shared" si="7"/>
        <v>29</v>
      </c>
      <c r="Z13" s="26">
        <v>3</v>
      </c>
      <c r="AA13" s="26">
        <v>5</v>
      </c>
      <c r="AB13" s="1">
        <f t="shared" si="8"/>
        <v>8</v>
      </c>
      <c r="AC13" s="29">
        <f t="shared" si="10"/>
        <v>1948</v>
      </c>
      <c r="AD13" s="29">
        <f t="shared" si="11"/>
        <v>1876</v>
      </c>
      <c r="AE13" s="1">
        <f t="shared" si="9"/>
        <v>3824</v>
      </c>
    </row>
    <row r="14" spans="1:31" x14ac:dyDescent="0.25">
      <c r="A14" s="75" t="s">
        <v>26</v>
      </c>
      <c r="B14" s="26">
        <v>19</v>
      </c>
      <c r="C14" s="26">
        <v>26</v>
      </c>
      <c r="D14" s="27">
        <f t="shared" si="0"/>
        <v>45</v>
      </c>
      <c r="E14" s="26">
        <v>37</v>
      </c>
      <c r="F14" s="26">
        <v>30</v>
      </c>
      <c r="G14" s="27">
        <f t="shared" si="1"/>
        <v>67</v>
      </c>
      <c r="H14" s="26">
        <v>51</v>
      </c>
      <c r="I14" s="26">
        <v>45</v>
      </c>
      <c r="J14" s="27">
        <f t="shared" si="2"/>
        <v>96</v>
      </c>
      <c r="K14" s="26">
        <v>45</v>
      </c>
      <c r="L14" s="26">
        <v>37</v>
      </c>
      <c r="M14" s="28">
        <f t="shared" si="3"/>
        <v>82</v>
      </c>
      <c r="N14" s="26">
        <v>60</v>
      </c>
      <c r="O14" s="26">
        <v>41</v>
      </c>
      <c r="P14" s="28">
        <f t="shared" si="4"/>
        <v>101</v>
      </c>
      <c r="Q14" s="26">
        <v>31</v>
      </c>
      <c r="R14" s="26">
        <v>41</v>
      </c>
      <c r="S14" s="1">
        <f t="shared" si="5"/>
        <v>72</v>
      </c>
      <c r="T14" s="26">
        <v>84</v>
      </c>
      <c r="U14" s="26">
        <v>75</v>
      </c>
      <c r="V14" s="27">
        <f t="shared" si="6"/>
        <v>159</v>
      </c>
      <c r="W14" s="26">
        <v>0</v>
      </c>
      <c r="X14" s="26">
        <v>0</v>
      </c>
      <c r="Y14" s="27">
        <f t="shared" si="7"/>
        <v>0</v>
      </c>
      <c r="Z14" s="26">
        <v>0</v>
      </c>
      <c r="AA14" s="26">
        <v>0</v>
      </c>
      <c r="AB14" s="1">
        <f t="shared" si="8"/>
        <v>0</v>
      </c>
      <c r="AC14" s="29">
        <f t="shared" si="10"/>
        <v>327</v>
      </c>
      <c r="AD14" s="29">
        <f t="shared" si="11"/>
        <v>295</v>
      </c>
      <c r="AE14" s="1">
        <f t="shared" si="9"/>
        <v>622</v>
      </c>
    </row>
    <row r="15" spans="1:31" x14ac:dyDescent="0.25">
      <c r="A15" s="75" t="s">
        <v>27</v>
      </c>
      <c r="B15" s="26">
        <v>26</v>
      </c>
      <c r="C15" s="26">
        <v>27</v>
      </c>
      <c r="D15" s="27">
        <f t="shared" si="0"/>
        <v>53</v>
      </c>
      <c r="E15" s="26">
        <v>73</v>
      </c>
      <c r="F15" s="26">
        <v>64</v>
      </c>
      <c r="G15" s="27">
        <f t="shared" si="1"/>
        <v>137</v>
      </c>
      <c r="H15" s="26">
        <v>93</v>
      </c>
      <c r="I15" s="26">
        <v>97</v>
      </c>
      <c r="J15" s="27">
        <f t="shared" si="2"/>
        <v>190</v>
      </c>
      <c r="K15" s="26">
        <v>114</v>
      </c>
      <c r="L15" s="26">
        <v>89</v>
      </c>
      <c r="M15" s="28">
        <f t="shared" si="3"/>
        <v>203</v>
      </c>
      <c r="N15" s="26">
        <v>115</v>
      </c>
      <c r="O15" s="26">
        <v>105</v>
      </c>
      <c r="P15" s="28">
        <f t="shared" si="4"/>
        <v>220</v>
      </c>
      <c r="Q15" s="26">
        <v>108</v>
      </c>
      <c r="R15" s="26">
        <v>84</v>
      </c>
      <c r="S15" s="1">
        <f t="shared" si="5"/>
        <v>192</v>
      </c>
      <c r="T15" s="26">
        <v>90</v>
      </c>
      <c r="U15" s="26">
        <v>90</v>
      </c>
      <c r="V15" s="27">
        <f t="shared" si="6"/>
        <v>180</v>
      </c>
      <c r="W15" s="26">
        <v>6</v>
      </c>
      <c r="X15" s="26">
        <v>4</v>
      </c>
      <c r="Y15" s="27">
        <f t="shared" si="7"/>
        <v>10</v>
      </c>
      <c r="Z15" s="26">
        <v>0</v>
      </c>
      <c r="AA15" s="26">
        <v>0</v>
      </c>
      <c r="AB15" s="1">
        <f t="shared" si="8"/>
        <v>0</v>
      </c>
      <c r="AC15" s="29">
        <f t="shared" si="10"/>
        <v>625</v>
      </c>
      <c r="AD15" s="29">
        <f t="shared" si="11"/>
        <v>560</v>
      </c>
      <c r="AE15" s="1">
        <f t="shared" si="9"/>
        <v>1185</v>
      </c>
    </row>
    <row r="16" spans="1:31" x14ac:dyDescent="0.25">
      <c r="A16" s="75" t="s">
        <v>28</v>
      </c>
      <c r="B16" s="26">
        <v>19</v>
      </c>
      <c r="C16" s="26">
        <v>29</v>
      </c>
      <c r="D16" s="27">
        <f t="shared" si="0"/>
        <v>48</v>
      </c>
      <c r="E16" s="26">
        <v>52</v>
      </c>
      <c r="F16" s="26">
        <v>54</v>
      </c>
      <c r="G16" s="27">
        <f t="shared" si="1"/>
        <v>106</v>
      </c>
      <c r="H16" s="26">
        <v>131</v>
      </c>
      <c r="I16" s="26">
        <v>128</v>
      </c>
      <c r="J16" s="27">
        <f t="shared" si="2"/>
        <v>259</v>
      </c>
      <c r="K16" s="26">
        <v>125</v>
      </c>
      <c r="L16" s="26">
        <v>116</v>
      </c>
      <c r="M16" s="28">
        <f t="shared" si="3"/>
        <v>241</v>
      </c>
      <c r="N16" s="26">
        <v>122</v>
      </c>
      <c r="O16" s="26">
        <v>133</v>
      </c>
      <c r="P16" s="28">
        <f t="shared" si="4"/>
        <v>255</v>
      </c>
      <c r="Q16" s="26">
        <v>122</v>
      </c>
      <c r="R16" s="26">
        <v>124</v>
      </c>
      <c r="S16" s="1">
        <f t="shared" si="5"/>
        <v>246</v>
      </c>
      <c r="T16" s="26">
        <v>119</v>
      </c>
      <c r="U16" s="26">
        <v>110</v>
      </c>
      <c r="V16" s="27">
        <f t="shared" si="6"/>
        <v>229</v>
      </c>
      <c r="W16" s="26">
        <v>0</v>
      </c>
      <c r="X16" s="26">
        <v>0</v>
      </c>
      <c r="Y16" s="27">
        <f t="shared" si="7"/>
        <v>0</v>
      </c>
      <c r="Z16" s="26">
        <v>0</v>
      </c>
      <c r="AA16" s="26">
        <v>0</v>
      </c>
      <c r="AB16" s="1">
        <f t="shared" si="8"/>
        <v>0</v>
      </c>
      <c r="AC16" s="29">
        <f t="shared" si="10"/>
        <v>690</v>
      </c>
      <c r="AD16" s="29">
        <f t="shared" si="11"/>
        <v>694</v>
      </c>
      <c r="AE16" s="1">
        <f t="shared" si="9"/>
        <v>1384</v>
      </c>
    </row>
    <row r="17" spans="1:31" x14ac:dyDescent="0.25">
      <c r="A17" s="75" t="s">
        <v>29</v>
      </c>
      <c r="B17" s="26">
        <v>39</v>
      </c>
      <c r="C17" s="26">
        <v>37</v>
      </c>
      <c r="D17" s="27">
        <f t="shared" si="0"/>
        <v>76</v>
      </c>
      <c r="E17" s="26">
        <v>368</v>
      </c>
      <c r="F17" s="26">
        <v>264</v>
      </c>
      <c r="G17" s="27">
        <f t="shared" si="1"/>
        <v>632</v>
      </c>
      <c r="H17" s="26">
        <v>0</v>
      </c>
      <c r="I17" s="26">
        <v>0</v>
      </c>
      <c r="J17" s="27">
        <f t="shared" si="2"/>
        <v>0</v>
      </c>
      <c r="K17" s="26">
        <v>0</v>
      </c>
      <c r="L17" s="26">
        <v>0</v>
      </c>
      <c r="M17" s="28">
        <f t="shared" si="3"/>
        <v>0</v>
      </c>
      <c r="N17" s="26">
        <v>0</v>
      </c>
      <c r="O17" s="26">
        <v>0</v>
      </c>
      <c r="P17" s="28">
        <f t="shared" si="4"/>
        <v>0</v>
      </c>
      <c r="Q17" s="26">
        <v>0</v>
      </c>
      <c r="R17" s="26">
        <v>0</v>
      </c>
      <c r="S17" s="1">
        <f t="shared" si="5"/>
        <v>0</v>
      </c>
      <c r="T17" s="26">
        <v>0</v>
      </c>
      <c r="U17" s="26">
        <v>0</v>
      </c>
      <c r="V17" s="27">
        <f t="shared" si="6"/>
        <v>0</v>
      </c>
      <c r="W17" s="26">
        <v>0</v>
      </c>
      <c r="X17" s="26">
        <v>0</v>
      </c>
      <c r="Y17" s="27">
        <f t="shared" si="7"/>
        <v>0</v>
      </c>
      <c r="Z17" s="26">
        <v>0</v>
      </c>
      <c r="AA17" s="26">
        <v>0</v>
      </c>
      <c r="AB17" s="1">
        <f t="shared" si="8"/>
        <v>0</v>
      </c>
      <c r="AC17" s="29">
        <f t="shared" si="10"/>
        <v>407</v>
      </c>
      <c r="AD17" s="29">
        <f t="shared" si="11"/>
        <v>301</v>
      </c>
      <c r="AE17" s="1">
        <f t="shared" si="9"/>
        <v>708</v>
      </c>
    </row>
    <row r="18" spans="1:31" x14ac:dyDescent="0.25">
      <c r="A18" s="75" t="s">
        <v>30</v>
      </c>
      <c r="B18" s="26">
        <v>41</v>
      </c>
      <c r="C18" s="26">
        <v>33</v>
      </c>
      <c r="D18" s="27">
        <f t="shared" si="0"/>
        <v>74</v>
      </c>
      <c r="E18" s="26">
        <v>38</v>
      </c>
      <c r="F18" s="26">
        <v>35</v>
      </c>
      <c r="G18" s="27">
        <f t="shared" si="1"/>
        <v>73</v>
      </c>
      <c r="H18" s="26">
        <v>0</v>
      </c>
      <c r="I18" s="26">
        <v>0</v>
      </c>
      <c r="J18" s="27">
        <f t="shared" si="2"/>
        <v>0</v>
      </c>
      <c r="K18" s="26">
        <v>0</v>
      </c>
      <c r="L18" s="26">
        <v>0</v>
      </c>
      <c r="M18" s="28">
        <f t="shared" si="3"/>
        <v>0</v>
      </c>
      <c r="N18" s="26">
        <v>2</v>
      </c>
      <c r="O18" s="26">
        <v>1</v>
      </c>
      <c r="P18" s="28">
        <f t="shared" si="4"/>
        <v>3</v>
      </c>
      <c r="Q18" s="26"/>
      <c r="R18" s="26"/>
      <c r="S18" s="1">
        <f t="shared" si="5"/>
        <v>0</v>
      </c>
      <c r="T18" s="26"/>
      <c r="U18" s="26"/>
      <c r="V18" s="27">
        <f t="shared" si="6"/>
        <v>0</v>
      </c>
      <c r="W18" s="26">
        <v>0</v>
      </c>
      <c r="X18" s="26">
        <v>0</v>
      </c>
      <c r="Y18" s="27">
        <f t="shared" si="7"/>
        <v>0</v>
      </c>
      <c r="Z18" s="26">
        <v>0</v>
      </c>
      <c r="AA18" s="26">
        <v>0</v>
      </c>
      <c r="AB18" s="1">
        <f t="shared" si="8"/>
        <v>0</v>
      </c>
      <c r="AC18" s="29">
        <f t="shared" si="10"/>
        <v>81</v>
      </c>
      <c r="AD18" s="29">
        <f t="shared" si="11"/>
        <v>69</v>
      </c>
      <c r="AE18" s="1">
        <f t="shared" si="9"/>
        <v>150</v>
      </c>
    </row>
    <row r="19" spans="1:31" x14ac:dyDescent="0.25">
      <c r="A19" s="75" t="s">
        <v>31</v>
      </c>
      <c r="B19" s="26">
        <v>204</v>
      </c>
      <c r="C19" s="26">
        <v>185</v>
      </c>
      <c r="D19" s="27">
        <f t="shared" si="0"/>
        <v>389</v>
      </c>
      <c r="E19" s="26">
        <v>406</v>
      </c>
      <c r="F19" s="26">
        <v>396</v>
      </c>
      <c r="G19" s="27">
        <f t="shared" si="1"/>
        <v>802</v>
      </c>
      <c r="H19" s="26">
        <v>441</v>
      </c>
      <c r="I19" s="26">
        <v>412</v>
      </c>
      <c r="J19" s="27">
        <f t="shared" si="2"/>
        <v>853</v>
      </c>
      <c r="K19" s="26">
        <v>398</v>
      </c>
      <c r="L19" s="26">
        <v>389</v>
      </c>
      <c r="M19" s="28">
        <f t="shared" si="3"/>
        <v>787</v>
      </c>
      <c r="N19" s="26">
        <v>360</v>
      </c>
      <c r="O19" s="26">
        <v>400</v>
      </c>
      <c r="P19" s="28">
        <f t="shared" si="4"/>
        <v>760</v>
      </c>
      <c r="Q19" s="26">
        <v>335</v>
      </c>
      <c r="R19" s="26">
        <v>346</v>
      </c>
      <c r="S19" s="1">
        <f t="shared" si="5"/>
        <v>681</v>
      </c>
      <c r="T19" s="26">
        <v>307</v>
      </c>
      <c r="U19" s="26">
        <v>331</v>
      </c>
      <c r="V19" s="27">
        <f t="shared" si="6"/>
        <v>638</v>
      </c>
      <c r="W19" s="26">
        <v>13</v>
      </c>
      <c r="X19" s="26">
        <v>4</v>
      </c>
      <c r="Y19" s="27">
        <f t="shared" si="7"/>
        <v>17</v>
      </c>
      <c r="Z19" s="26">
        <v>9</v>
      </c>
      <c r="AA19" s="26">
        <v>3</v>
      </c>
      <c r="AB19" s="1">
        <f t="shared" si="8"/>
        <v>12</v>
      </c>
      <c r="AC19" s="29">
        <f t="shared" si="10"/>
        <v>2473</v>
      </c>
      <c r="AD19" s="29">
        <f t="shared" si="11"/>
        <v>2466</v>
      </c>
      <c r="AE19" s="1">
        <f t="shared" si="9"/>
        <v>4939</v>
      </c>
    </row>
    <row r="20" spans="1:31" x14ac:dyDescent="0.25">
      <c r="A20" s="75" t="s">
        <v>32</v>
      </c>
      <c r="B20" s="26">
        <v>18</v>
      </c>
      <c r="C20" s="26">
        <v>21</v>
      </c>
      <c r="D20" s="27">
        <f t="shared" si="0"/>
        <v>39</v>
      </c>
      <c r="E20" s="26">
        <v>105</v>
      </c>
      <c r="F20" s="26">
        <v>115</v>
      </c>
      <c r="G20" s="27">
        <f t="shared" si="1"/>
        <v>220</v>
      </c>
      <c r="H20" s="26">
        <v>142</v>
      </c>
      <c r="I20" s="26">
        <v>147</v>
      </c>
      <c r="J20" s="27">
        <f t="shared" si="2"/>
        <v>289</v>
      </c>
      <c r="K20" s="26">
        <v>143</v>
      </c>
      <c r="L20" s="26">
        <v>166</v>
      </c>
      <c r="M20" s="28">
        <f t="shared" si="3"/>
        <v>309</v>
      </c>
      <c r="N20" s="26">
        <v>130</v>
      </c>
      <c r="O20" s="26">
        <v>137</v>
      </c>
      <c r="P20" s="28">
        <f t="shared" si="4"/>
        <v>267</v>
      </c>
      <c r="Q20" s="26">
        <v>98</v>
      </c>
      <c r="R20" s="26">
        <v>101</v>
      </c>
      <c r="S20" s="1">
        <f t="shared" si="5"/>
        <v>199</v>
      </c>
      <c r="T20" s="26">
        <v>106</v>
      </c>
      <c r="U20" s="26">
        <v>129</v>
      </c>
      <c r="V20" s="27">
        <f t="shared" si="6"/>
        <v>235</v>
      </c>
      <c r="W20" s="26">
        <v>0</v>
      </c>
      <c r="X20" s="26">
        <v>0</v>
      </c>
      <c r="Y20" s="27">
        <f t="shared" si="7"/>
        <v>0</v>
      </c>
      <c r="Z20" s="26">
        <v>0</v>
      </c>
      <c r="AA20" s="26">
        <v>0</v>
      </c>
      <c r="AB20" s="1">
        <f t="shared" si="8"/>
        <v>0</v>
      </c>
      <c r="AC20" s="29">
        <f t="shared" si="10"/>
        <v>742</v>
      </c>
      <c r="AD20" s="29">
        <f t="shared" si="11"/>
        <v>816</v>
      </c>
      <c r="AE20" s="1">
        <f t="shared" si="9"/>
        <v>1558</v>
      </c>
    </row>
    <row r="21" spans="1:31" x14ac:dyDescent="0.25">
      <c r="A21" s="75" t="s">
        <v>33</v>
      </c>
      <c r="B21" s="26">
        <v>17</v>
      </c>
      <c r="C21" s="26">
        <v>18</v>
      </c>
      <c r="D21" s="27">
        <f t="shared" si="0"/>
        <v>35</v>
      </c>
      <c r="E21" s="26">
        <v>12</v>
      </c>
      <c r="F21" s="26">
        <v>9</v>
      </c>
      <c r="G21" s="27">
        <f t="shared" si="1"/>
        <v>21</v>
      </c>
      <c r="H21" s="26">
        <v>1</v>
      </c>
      <c r="I21" s="26">
        <v>0</v>
      </c>
      <c r="J21" s="27">
        <f t="shared" si="2"/>
        <v>1</v>
      </c>
      <c r="K21" s="26">
        <v>1</v>
      </c>
      <c r="L21" s="26">
        <v>0</v>
      </c>
      <c r="M21" s="28">
        <f t="shared" si="3"/>
        <v>1</v>
      </c>
      <c r="N21" s="26">
        <v>0</v>
      </c>
      <c r="O21" s="26">
        <v>0</v>
      </c>
      <c r="P21" s="28">
        <f t="shared" si="4"/>
        <v>0</v>
      </c>
      <c r="Q21" s="26">
        <v>0</v>
      </c>
      <c r="R21" s="26">
        <v>0</v>
      </c>
      <c r="S21" s="1">
        <f t="shared" si="5"/>
        <v>0</v>
      </c>
      <c r="T21" s="26">
        <v>1</v>
      </c>
      <c r="U21" s="26">
        <v>1</v>
      </c>
      <c r="V21" s="27">
        <f t="shared" si="6"/>
        <v>2</v>
      </c>
      <c r="W21" s="26">
        <v>0</v>
      </c>
      <c r="X21" s="26">
        <v>0</v>
      </c>
      <c r="Y21" s="27">
        <f t="shared" si="7"/>
        <v>0</v>
      </c>
      <c r="Z21" s="26">
        <v>0</v>
      </c>
      <c r="AA21" s="26">
        <v>0</v>
      </c>
      <c r="AB21" s="1">
        <f t="shared" si="8"/>
        <v>0</v>
      </c>
      <c r="AC21" s="29">
        <f t="shared" si="10"/>
        <v>32</v>
      </c>
      <c r="AD21" s="29">
        <f t="shared" si="11"/>
        <v>28</v>
      </c>
      <c r="AE21" s="1">
        <f t="shared" si="9"/>
        <v>60</v>
      </c>
    </row>
    <row r="22" spans="1:31" x14ac:dyDescent="0.25">
      <c r="A22" s="75" t="s">
        <v>34</v>
      </c>
      <c r="B22" s="26">
        <v>61</v>
      </c>
      <c r="C22" s="26">
        <v>62</v>
      </c>
      <c r="D22" s="27">
        <f t="shared" si="0"/>
        <v>123</v>
      </c>
      <c r="E22" s="26">
        <v>75</v>
      </c>
      <c r="F22" s="26">
        <v>88</v>
      </c>
      <c r="G22" s="27">
        <f t="shared" si="1"/>
        <v>163</v>
      </c>
      <c r="H22" s="26">
        <v>291</v>
      </c>
      <c r="I22" s="26">
        <v>228</v>
      </c>
      <c r="J22" s="27">
        <f t="shared" si="2"/>
        <v>519</v>
      </c>
      <c r="K22" s="26">
        <v>290</v>
      </c>
      <c r="L22" s="26">
        <v>232</v>
      </c>
      <c r="M22" s="28">
        <f t="shared" si="3"/>
        <v>522</v>
      </c>
      <c r="N22" s="26">
        <v>286</v>
      </c>
      <c r="O22" s="26">
        <v>231</v>
      </c>
      <c r="P22" s="28">
        <f t="shared" si="4"/>
        <v>517</v>
      </c>
      <c r="Q22" s="26">
        <v>267</v>
      </c>
      <c r="R22" s="26">
        <v>210</v>
      </c>
      <c r="S22" s="1">
        <f t="shared" si="5"/>
        <v>477</v>
      </c>
      <c r="T22" s="26">
        <v>286</v>
      </c>
      <c r="U22" s="26">
        <v>232</v>
      </c>
      <c r="V22" s="27">
        <f t="shared" si="6"/>
        <v>518</v>
      </c>
      <c r="W22" s="26">
        <v>0</v>
      </c>
      <c r="X22" s="26">
        <v>0</v>
      </c>
      <c r="Y22" s="27">
        <f t="shared" si="7"/>
        <v>0</v>
      </c>
      <c r="Z22" s="26">
        <v>0</v>
      </c>
      <c r="AA22" s="26">
        <v>0</v>
      </c>
      <c r="AB22" s="1">
        <f t="shared" si="8"/>
        <v>0</v>
      </c>
      <c r="AC22" s="29">
        <f t="shared" si="10"/>
        <v>1556</v>
      </c>
      <c r="AD22" s="29">
        <f t="shared" si="11"/>
        <v>1283</v>
      </c>
      <c r="AE22" s="1">
        <f t="shared" si="9"/>
        <v>2839</v>
      </c>
    </row>
    <row r="23" spans="1:31" x14ac:dyDescent="0.25">
      <c r="A23" s="75" t="s">
        <v>35</v>
      </c>
      <c r="B23" s="26">
        <v>18</v>
      </c>
      <c r="C23" s="26">
        <v>26</v>
      </c>
      <c r="D23" s="27">
        <f t="shared" si="0"/>
        <v>44</v>
      </c>
      <c r="E23" s="26">
        <v>43</v>
      </c>
      <c r="F23" s="26">
        <v>28</v>
      </c>
      <c r="G23" s="27">
        <f t="shared" si="1"/>
        <v>71</v>
      </c>
      <c r="H23" s="26">
        <v>101</v>
      </c>
      <c r="I23" s="26">
        <v>101</v>
      </c>
      <c r="J23" s="27">
        <f t="shared" si="2"/>
        <v>202</v>
      </c>
      <c r="K23" s="26">
        <v>147</v>
      </c>
      <c r="L23" s="26">
        <v>99</v>
      </c>
      <c r="M23" s="28">
        <f t="shared" si="3"/>
        <v>246</v>
      </c>
      <c r="N23" s="26">
        <v>122</v>
      </c>
      <c r="O23" s="26">
        <v>103</v>
      </c>
      <c r="P23" s="28">
        <f t="shared" si="4"/>
        <v>225</v>
      </c>
      <c r="Q23" s="26">
        <v>114</v>
      </c>
      <c r="R23" s="26">
        <v>88</v>
      </c>
      <c r="S23" s="1">
        <f t="shared" si="5"/>
        <v>202</v>
      </c>
      <c r="T23" s="26">
        <v>102</v>
      </c>
      <c r="U23" s="26">
        <v>105</v>
      </c>
      <c r="V23" s="27">
        <f t="shared" si="6"/>
        <v>207</v>
      </c>
      <c r="W23" s="26">
        <v>0</v>
      </c>
      <c r="X23" s="26">
        <v>0</v>
      </c>
      <c r="Y23" s="27">
        <f t="shared" si="7"/>
        <v>0</v>
      </c>
      <c r="Z23" s="26">
        <v>7</v>
      </c>
      <c r="AA23" s="26">
        <v>12</v>
      </c>
      <c r="AB23" s="1">
        <f t="shared" si="8"/>
        <v>19</v>
      </c>
      <c r="AC23" s="29">
        <f t="shared" si="10"/>
        <v>654</v>
      </c>
      <c r="AD23" s="29">
        <f t="shared" si="11"/>
        <v>562</v>
      </c>
      <c r="AE23" s="1">
        <f t="shared" si="9"/>
        <v>1216</v>
      </c>
    </row>
    <row r="24" spans="1:31" x14ac:dyDescent="0.25">
      <c r="A24" s="75" t="s">
        <v>36</v>
      </c>
      <c r="B24" s="26">
        <v>8</v>
      </c>
      <c r="C24" s="26">
        <v>4</v>
      </c>
      <c r="D24" s="27">
        <f t="shared" si="0"/>
        <v>12</v>
      </c>
      <c r="E24" s="26">
        <v>6</v>
      </c>
      <c r="F24" s="26">
        <v>9</v>
      </c>
      <c r="G24" s="27">
        <f t="shared" si="1"/>
        <v>15</v>
      </c>
      <c r="H24" s="26">
        <v>10</v>
      </c>
      <c r="I24" s="26">
        <v>11</v>
      </c>
      <c r="J24" s="27">
        <f t="shared" si="2"/>
        <v>21</v>
      </c>
      <c r="K24" s="26">
        <v>19</v>
      </c>
      <c r="L24" s="26">
        <v>24</v>
      </c>
      <c r="M24" s="28">
        <f t="shared" si="3"/>
        <v>43</v>
      </c>
      <c r="N24" s="26">
        <v>14</v>
      </c>
      <c r="O24" s="26">
        <v>20</v>
      </c>
      <c r="P24" s="28">
        <f t="shared" si="4"/>
        <v>34</v>
      </c>
      <c r="Q24" s="26">
        <v>16</v>
      </c>
      <c r="R24" s="26">
        <v>15</v>
      </c>
      <c r="S24" s="1">
        <f t="shared" si="5"/>
        <v>31</v>
      </c>
      <c r="T24" s="26">
        <v>12</v>
      </c>
      <c r="U24" s="26">
        <v>14</v>
      </c>
      <c r="V24" s="27">
        <f t="shared" si="6"/>
        <v>26</v>
      </c>
      <c r="W24" s="26">
        <v>0</v>
      </c>
      <c r="X24" s="26">
        <v>0</v>
      </c>
      <c r="Y24" s="27">
        <f t="shared" si="7"/>
        <v>0</v>
      </c>
      <c r="Z24" s="26">
        <v>0</v>
      </c>
      <c r="AA24" s="26">
        <v>0</v>
      </c>
      <c r="AB24" s="1">
        <f t="shared" si="8"/>
        <v>0</v>
      </c>
      <c r="AC24" s="29">
        <f t="shared" si="10"/>
        <v>85</v>
      </c>
      <c r="AD24" s="29">
        <f t="shared" si="11"/>
        <v>97</v>
      </c>
      <c r="AE24" s="1">
        <f t="shared" si="9"/>
        <v>182</v>
      </c>
    </row>
    <row r="25" spans="1:31" x14ac:dyDescent="0.25">
      <c r="A25" s="75" t="s">
        <v>37</v>
      </c>
      <c r="B25" s="26">
        <v>36</v>
      </c>
      <c r="C25" s="26">
        <v>36</v>
      </c>
      <c r="D25" s="27">
        <f t="shared" si="0"/>
        <v>72</v>
      </c>
      <c r="E25" s="26">
        <v>84</v>
      </c>
      <c r="F25" s="26">
        <v>82</v>
      </c>
      <c r="G25" s="27">
        <f t="shared" si="1"/>
        <v>166</v>
      </c>
      <c r="H25" s="26">
        <v>112</v>
      </c>
      <c r="I25" s="26">
        <v>104</v>
      </c>
      <c r="J25" s="27">
        <f t="shared" si="2"/>
        <v>216</v>
      </c>
      <c r="K25" s="26">
        <v>114</v>
      </c>
      <c r="L25" s="26">
        <v>103</v>
      </c>
      <c r="M25" s="28">
        <f t="shared" si="3"/>
        <v>217</v>
      </c>
      <c r="N25" s="26">
        <v>96</v>
      </c>
      <c r="O25" s="26">
        <v>70</v>
      </c>
      <c r="P25" s="28">
        <f t="shared" si="4"/>
        <v>166</v>
      </c>
      <c r="Q25" s="26">
        <v>93</v>
      </c>
      <c r="R25" s="26">
        <v>96</v>
      </c>
      <c r="S25" s="1">
        <f t="shared" si="5"/>
        <v>189</v>
      </c>
      <c r="T25" s="26">
        <v>86</v>
      </c>
      <c r="U25" s="26">
        <v>71</v>
      </c>
      <c r="V25" s="27">
        <f t="shared" si="6"/>
        <v>157</v>
      </c>
      <c r="W25" s="26">
        <v>0</v>
      </c>
      <c r="X25" s="26">
        <v>0</v>
      </c>
      <c r="Y25" s="27">
        <f t="shared" si="7"/>
        <v>0</v>
      </c>
      <c r="Z25" s="26">
        <v>0</v>
      </c>
      <c r="AA25" s="26">
        <v>0</v>
      </c>
      <c r="AB25" s="1">
        <f t="shared" si="8"/>
        <v>0</v>
      </c>
      <c r="AC25" s="29">
        <f t="shared" si="10"/>
        <v>621</v>
      </c>
      <c r="AD25" s="29">
        <f t="shared" si="11"/>
        <v>562</v>
      </c>
      <c r="AE25" s="1">
        <f t="shared" si="9"/>
        <v>1183</v>
      </c>
    </row>
    <row r="26" spans="1:31" x14ac:dyDescent="0.25">
      <c r="A26" s="75" t="s">
        <v>38</v>
      </c>
      <c r="B26" s="26">
        <v>20</v>
      </c>
      <c r="C26" s="26">
        <v>20</v>
      </c>
      <c r="D26" s="27">
        <f t="shared" si="0"/>
        <v>40</v>
      </c>
      <c r="E26" s="26">
        <v>15</v>
      </c>
      <c r="F26" s="26">
        <v>10</v>
      </c>
      <c r="G26" s="27">
        <f t="shared" si="1"/>
        <v>25</v>
      </c>
      <c r="H26" s="26">
        <v>0</v>
      </c>
      <c r="I26" s="26">
        <v>0</v>
      </c>
      <c r="J26" s="27">
        <f t="shared" si="2"/>
        <v>0</v>
      </c>
      <c r="K26" s="26">
        <v>0</v>
      </c>
      <c r="L26" s="26">
        <v>0</v>
      </c>
      <c r="M26" s="28">
        <f t="shared" si="3"/>
        <v>0</v>
      </c>
      <c r="N26" s="26">
        <v>0</v>
      </c>
      <c r="O26" s="26">
        <v>0</v>
      </c>
      <c r="P26" s="28">
        <f t="shared" si="4"/>
        <v>0</v>
      </c>
      <c r="Q26" s="26">
        <v>0</v>
      </c>
      <c r="R26" s="26">
        <v>0</v>
      </c>
      <c r="S26" s="1">
        <f t="shared" si="5"/>
        <v>0</v>
      </c>
      <c r="T26" s="26">
        <v>0</v>
      </c>
      <c r="U26" s="26">
        <v>0</v>
      </c>
      <c r="V26" s="27">
        <f t="shared" si="6"/>
        <v>0</v>
      </c>
      <c r="W26" s="26">
        <v>0</v>
      </c>
      <c r="X26" s="26">
        <v>0</v>
      </c>
      <c r="Y26" s="27">
        <f t="shared" si="7"/>
        <v>0</v>
      </c>
      <c r="Z26" s="26">
        <v>0</v>
      </c>
      <c r="AA26" s="26">
        <v>0</v>
      </c>
      <c r="AB26" s="1">
        <f t="shared" si="8"/>
        <v>0</v>
      </c>
      <c r="AC26" s="29">
        <f t="shared" si="10"/>
        <v>35</v>
      </c>
      <c r="AD26" s="29">
        <f t="shared" si="11"/>
        <v>30</v>
      </c>
      <c r="AE26" s="1">
        <f t="shared" si="9"/>
        <v>65</v>
      </c>
    </row>
    <row r="27" spans="1:31" x14ac:dyDescent="0.25">
      <c r="A27" s="75" t="s">
        <v>39</v>
      </c>
      <c r="B27" s="26">
        <v>19</v>
      </c>
      <c r="C27" s="26">
        <v>15</v>
      </c>
      <c r="D27" s="27">
        <f t="shared" si="0"/>
        <v>34</v>
      </c>
      <c r="E27" s="26">
        <v>35</v>
      </c>
      <c r="F27" s="26">
        <v>36</v>
      </c>
      <c r="G27" s="27">
        <f t="shared" si="1"/>
        <v>71</v>
      </c>
      <c r="H27" s="26">
        <v>42</v>
      </c>
      <c r="I27" s="26">
        <v>37</v>
      </c>
      <c r="J27" s="27">
        <f t="shared" si="2"/>
        <v>79</v>
      </c>
      <c r="K27" s="26">
        <v>30</v>
      </c>
      <c r="L27" s="26">
        <v>34</v>
      </c>
      <c r="M27" s="28">
        <f t="shared" si="3"/>
        <v>64</v>
      </c>
      <c r="N27" s="26">
        <v>38</v>
      </c>
      <c r="O27" s="26">
        <v>29</v>
      </c>
      <c r="P27" s="28">
        <f t="shared" si="4"/>
        <v>67</v>
      </c>
      <c r="Q27" s="26">
        <v>34</v>
      </c>
      <c r="R27" s="26">
        <v>34</v>
      </c>
      <c r="S27" s="1">
        <f t="shared" si="5"/>
        <v>68</v>
      </c>
      <c r="T27" s="26">
        <v>31</v>
      </c>
      <c r="U27" s="26">
        <v>36</v>
      </c>
      <c r="V27" s="27">
        <f t="shared" si="6"/>
        <v>67</v>
      </c>
      <c r="W27" s="26">
        <v>0</v>
      </c>
      <c r="X27" s="26">
        <v>0</v>
      </c>
      <c r="Y27" s="27">
        <f t="shared" si="7"/>
        <v>0</v>
      </c>
      <c r="Z27" s="26">
        <v>0</v>
      </c>
      <c r="AA27" s="26">
        <v>0</v>
      </c>
      <c r="AB27" s="1">
        <f t="shared" si="8"/>
        <v>0</v>
      </c>
      <c r="AC27" s="29">
        <f t="shared" si="10"/>
        <v>229</v>
      </c>
      <c r="AD27" s="29">
        <f t="shared" si="11"/>
        <v>221</v>
      </c>
      <c r="AE27" s="1">
        <f t="shared" si="9"/>
        <v>450</v>
      </c>
    </row>
    <row r="28" spans="1:31" x14ac:dyDescent="0.25">
      <c r="A28" s="75" t="s">
        <v>40</v>
      </c>
      <c r="B28" s="26">
        <v>35</v>
      </c>
      <c r="C28" s="26">
        <v>20</v>
      </c>
      <c r="D28" s="27">
        <f t="shared" ref="D28:D38" si="12">B28+C28</f>
        <v>55</v>
      </c>
      <c r="E28" s="26">
        <v>31</v>
      </c>
      <c r="F28" s="26">
        <v>34</v>
      </c>
      <c r="G28" s="27">
        <f t="shared" ref="G28:G38" si="13">E28+F28</f>
        <v>65</v>
      </c>
      <c r="H28" s="26">
        <v>0</v>
      </c>
      <c r="I28" s="26">
        <v>0</v>
      </c>
      <c r="J28" s="27">
        <f t="shared" ref="J28:J38" si="14">H28+I28</f>
        <v>0</v>
      </c>
      <c r="K28" s="26">
        <v>0</v>
      </c>
      <c r="L28" s="26">
        <v>0</v>
      </c>
      <c r="M28" s="28">
        <f t="shared" ref="M28:M38" si="15">K28+L28</f>
        <v>0</v>
      </c>
      <c r="N28" s="26">
        <v>0</v>
      </c>
      <c r="O28" s="26">
        <v>0</v>
      </c>
      <c r="P28" s="28">
        <f t="shared" ref="P28:P38" si="16">N28+O28</f>
        <v>0</v>
      </c>
      <c r="Q28" s="26">
        <v>0</v>
      </c>
      <c r="R28" s="26">
        <v>0</v>
      </c>
      <c r="S28" s="1">
        <f t="shared" ref="S28:S38" si="17">Q28+R28</f>
        <v>0</v>
      </c>
      <c r="T28" s="26">
        <v>0</v>
      </c>
      <c r="U28" s="26">
        <v>0</v>
      </c>
      <c r="V28" s="27">
        <f t="shared" ref="V28:V38" si="18">T28+U28</f>
        <v>0</v>
      </c>
      <c r="W28" s="26">
        <v>0</v>
      </c>
      <c r="X28" s="26">
        <v>0</v>
      </c>
      <c r="Y28" s="27">
        <f t="shared" ref="Y28:Y38" si="19">W28+X28</f>
        <v>0</v>
      </c>
      <c r="Z28" s="26">
        <v>0</v>
      </c>
      <c r="AA28" s="26">
        <v>0</v>
      </c>
      <c r="AB28" s="1">
        <f t="shared" ref="AB28:AB38" si="20">Z28+AA28</f>
        <v>0</v>
      </c>
      <c r="AC28" s="29">
        <f t="shared" si="10"/>
        <v>66</v>
      </c>
      <c r="AD28" s="29">
        <f t="shared" si="11"/>
        <v>54</v>
      </c>
      <c r="AE28" s="1">
        <f t="shared" ref="AE28:AE38" si="21">D28+G28+J28+M28+P28+S28+V28+Y28+AB28</f>
        <v>120</v>
      </c>
    </row>
    <row r="29" spans="1:31" x14ac:dyDescent="0.25">
      <c r="A29" s="75" t="s">
        <v>41</v>
      </c>
      <c r="B29" s="26">
        <v>61</v>
      </c>
      <c r="C29" s="26">
        <v>51</v>
      </c>
      <c r="D29" s="27">
        <f t="shared" si="12"/>
        <v>112</v>
      </c>
      <c r="E29" s="26">
        <v>64</v>
      </c>
      <c r="F29" s="26">
        <v>60</v>
      </c>
      <c r="G29" s="27">
        <f t="shared" si="13"/>
        <v>124</v>
      </c>
      <c r="H29" s="26">
        <v>107</v>
      </c>
      <c r="I29" s="26">
        <v>69</v>
      </c>
      <c r="J29" s="27">
        <f t="shared" si="14"/>
        <v>176</v>
      </c>
      <c r="K29" s="26">
        <v>111</v>
      </c>
      <c r="L29" s="26">
        <v>94</v>
      </c>
      <c r="M29" s="28">
        <f t="shared" si="15"/>
        <v>205</v>
      </c>
      <c r="N29" s="26">
        <v>74</v>
      </c>
      <c r="O29" s="26">
        <v>70</v>
      </c>
      <c r="P29" s="28">
        <f t="shared" si="16"/>
        <v>144</v>
      </c>
      <c r="Q29" s="26">
        <v>88</v>
      </c>
      <c r="R29" s="26">
        <v>71</v>
      </c>
      <c r="S29" s="1">
        <f t="shared" si="17"/>
        <v>159</v>
      </c>
      <c r="T29" s="26">
        <v>65</v>
      </c>
      <c r="U29" s="26">
        <v>63</v>
      </c>
      <c r="V29" s="27">
        <f t="shared" si="18"/>
        <v>128</v>
      </c>
      <c r="W29" s="26">
        <v>1</v>
      </c>
      <c r="X29" s="26">
        <v>0</v>
      </c>
      <c r="Y29" s="27">
        <f t="shared" si="19"/>
        <v>1</v>
      </c>
      <c r="Z29" s="26">
        <v>0</v>
      </c>
      <c r="AA29" s="26">
        <v>0</v>
      </c>
      <c r="AB29" s="1">
        <f t="shared" si="20"/>
        <v>0</v>
      </c>
      <c r="AC29" s="29">
        <f t="shared" si="10"/>
        <v>571</v>
      </c>
      <c r="AD29" s="29">
        <f t="shared" si="11"/>
        <v>478</v>
      </c>
      <c r="AE29" s="1">
        <f t="shared" si="21"/>
        <v>1049</v>
      </c>
    </row>
    <row r="30" spans="1:31" x14ac:dyDescent="0.25">
      <c r="A30" s="75" t="s">
        <v>42</v>
      </c>
      <c r="B30" s="26">
        <v>14</v>
      </c>
      <c r="C30" s="26">
        <v>13</v>
      </c>
      <c r="D30" s="27">
        <f t="shared" si="12"/>
        <v>27</v>
      </c>
      <c r="E30" s="26">
        <v>33</v>
      </c>
      <c r="F30" s="26">
        <v>35</v>
      </c>
      <c r="G30" s="27">
        <f t="shared" si="13"/>
        <v>68</v>
      </c>
      <c r="H30" s="26">
        <v>35</v>
      </c>
      <c r="I30" s="26">
        <v>46</v>
      </c>
      <c r="J30" s="27">
        <f t="shared" si="14"/>
        <v>81</v>
      </c>
      <c r="K30" s="26">
        <v>56</v>
      </c>
      <c r="L30" s="26">
        <v>44</v>
      </c>
      <c r="M30" s="28">
        <f t="shared" si="15"/>
        <v>100</v>
      </c>
      <c r="N30" s="26">
        <v>34</v>
      </c>
      <c r="O30" s="26">
        <v>34</v>
      </c>
      <c r="P30" s="28">
        <f t="shared" si="16"/>
        <v>68</v>
      </c>
      <c r="Q30" s="26">
        <v>48</v>
      </c>
      <c r="R30" s="26">
        <v>43</v>
      </c>
      <c r="S30" s="1">
        <f t="shared" si="17"/>
        <v>91</v>
      </c>
      <c r="T30" s="26">
        <v>41</v>
      </c>
      <c r="U30" s="26">
        <v>35</v>
      </c>
      <c r="V30" s="27">
        <f t="shared" si="18"/>
        <v>76</v>
      </c>
      <c r="W30" s="26">
        <v>0</v>
      </c>
      <c r="X30" s="26">
        <v>0</v>
      </c>
      <c r="Y30" s="27">
        <f t="shared" si="19"/>
        <v>0</v>
      </c>
      <c r="Z30" s="26">
        <v>0</v>
      </c>
      <c r="AA30" s="26">
        <v>0</v>
      </c>
      <c r="AB30" s="1">
        <f t="shared" si="20"/>
        <v>0</v>
      </c>
      <c r="AC30" s="29">
        <f t="shared" si="10"/>
        <v>261</v>
      </c>
      <c r="AD30" s="29">
        <f t="shared" si="11"/>
        <v>250</v>
      </c>
      <c r="AE30" s="1">
        <f t="shared" si="21"/>
        <v>511</v>
      </c>
    </row>
    <row r="31" spans="1:31" x14ac:dyDescent="0.25">
      <c r="A31" s="75" t="s">
        <v>43</v>
      </c>
      <c r="B31" s="26">
        <v>45</v>
      </c>
      <c r="C31" s="26">
        <v>41</v>
      </c>
      <c r="D31" s="27">
        <f t="shared" si="12"/>
        <v>86</v>
      </c>
      <c r="E31" s="26">
        <v>138</v>
      </c>
      <c r="F31" s="26">
        <v>127</v>
      </c>
      <c r="G31" s="27">
        <f t="shared" si="13"/>
        <v>265</v>
      </c>
      <c r="H31" s="26">
        <v>262</v>
      </c>
      <c r="I31" s="26">
        <v>255</v>
      </c>
      <c r="J31" s="27">
        <f t="shared" si="14"/>
        <v>517</v>
      </c>
      <c r="K31" s="26">
        <v>250</v>
      </c>
      <c r="L31" s="26">
        <v>200</v>
      </c>
      <c r="M31" s="28">
        <f t="shared" si="15"/>
        <v>450</v>
      </c>
      <c r="N31" s="26">
        <v>229</v>
      </c>
      <c r="O31" s="26">
        <v>195</v>
      </c>
      <c r="P31" s="28">
        <f t="shared" si="16"/>
        <v>424</v>
      </c>
      <c r="Q31" s="26">
        <v>211</v>
      </c>
      <c r="R31" s="26">
        <v>211</v>
      </c>
      <c r="S31" s="1">
        <f t="shared" si="17"/>
        <v>422</v>
      </c>
      <c r="T31" s="26">
        <v>206</v>
      </c>
      <c r="U31" s="26">
        <v>211</v>
      </c>
      <c r="V31" s="27">
        <f t="shared" si="18"/>
        <v>417</v>
      </c>
      <c r="W31" s="26">
        <v>3</v>
      </c>
      <c r="X31" s="26">
        <v>4</v>
      </c>
      <c r="Y31" s="27">
        <f t="shared" si="19"/>
        <v>7</v>
      </c>
      <c r="Z31" s="26">
        <v>16</v>
      </c>
      <c r="AA31" s="26">
        <v>5</v>
      </c>
      <c r="AB31" s="1">
        <f t="shared" si="20"/>
        <v>21</v>
      </c>
      <c r="AC31" s="29">
        <f t="shared" si="10"/>
        <v>1360</v>
      </c>
      <c r="AD31" s="29">
        <f t="shared" si="11"/>
        <v>1249</v>
      </c>
      <c r="AE31" s="1">
        <f t="shared" si="21"/>
        <v>2609</v>
      </c>
    </row>
    <row r="32" spans="1:31" x14ac:dyDescent="0.25">
      <c r="A32" s="75" t="s">
        <v>44</v>
      </c>
      <c r="B32" s="26">
        <v>21</v>
      </c>
      <c r="C32" s="26">
        <v>19</v>
      </c>
      <c r="D32" s="27">
        <f t="shared" si="12"/>
        <v>40</v>
      </c>
      <c r="E32" s="26">
        <v>65</v>
      </c>
      <c r="F32" s="26">
        <v>56</v>
      </c>
      <c r="G32" s="27">
        <f t="shared" si="13"/>
        <v>121</v>
      </c>
      <c r="H32" s="26">
        <v>46</v>
      </c>
      <c r="I32" s="26">
        <v>37</v>
      </c>
      <c r="J32" s="27">
        <f t="shared" si="14"/>
        <v>83</v>
      </c>
      <c r="K32" s="26">
        <v>60</v>
      </c>
      <c r="L32" s="26">
        <v>56</v>
      </c>
      <c r="M32" s="28">
        <f t="shared" si="15"/>
        <v>116</v>
      </c>
      <c r="N32" s="26">
        <v>55</v>
      </c>
      <c r="O32" s="26">
        <v>46</v>
      </c>
      <c r="P32" s="28">
        <f t="shared" si="16"/>
        <v>101</v>
      </c>
      <c r="Q32" s="26">
        <v>46</v>
      </c>
      <c r="R32" s="26">
        <v>47</v>
      </c>
      <c r="S32" s="1">
        <f t="shared" si="17"/>
        <v>93</v>
      </c>
      <c r="T32" s="26">
        <v>35</v>
      </c>
      <c r="U32" s="26">
        <v>46</v>
      </c>
      <c r="V32" s="27">
        <f t="shared" si="18"/>
        <v>81</v>
      </c>
      <c r="W32" s="26">
        <v>0</v>
      </c>
      <c r="X32" s="26">
        <v>0</v>
      </c>
      <c r="Y32" s="27">
        <f t="shared" si="19"/>
        <v>0</v>
      </c>
      <c r="Z32" s="26">
        <v>0</v>
      </c>
      <c r="AA32" s="26">
        <v>0</v>
      </c>
      <c r="AB32" s="1">
        <f t="shared" si="20"/>
        <v>0</v>
      </c>
      <c r="AC32" s="29">
        <f t="shared" si="10"/>
        <v>328</v>
      </c>
      <c r="AD32" s="29">
        <f t="shared" si="11"/>
        <v>307</v>
      </c>
      <c r="AE32" s="1">
        <f t="shared" si="21"/>
        <v>635</v>
      </c>
    </row>
    <row r="33" spans="1:34" x14ac:dyDescent="0.25">
      <c r="A33" s="75" t="s">
        <v>45</v>
      </c>
      <c r="B33" s="26">
        <v>147</v>
      </c>
      <c r="C33" s="26">
        <v>123</v>
      </c>
      <c r="D33" s="27">
        <f t="shared" si="12"/>
        <v>270</v>
      </c>
      <c r="E33" s="26">
        <v>330</v>
      </c>
      <c r="F33" s="26">
        <v>297</v>
      </c>
      <c r="G33" s="27">
        <f t="shared" si="13"/>
        <v>627</v>
      </c>
      <c r="H33" s="26">
        <v>338</v>
      </c>
      <c r="I33" s="26">
        <v>317</v>
      </c>
      <c r="J33" s="27">
        <f t="shared" si="14"/>
        <v>655</v>
      </c>
      <c r="K33" s="26">
        <v>296</v>
      </c>
      <c r="L33" s="26">
        <v>286</v>
      </c>
      <c r="M33" s="28">
        <f t="shared" si="15"/>
        <v>582</v>
      </c>
      <c r="N33" s="26">
        <v>272</v>
      </c>
      <c r="O33" s="26">
        <v>254</v>
      </c>
      <c r="P33" s="28">
        <f t="shared" si="16"/>
        <v>526</v>
      </c>
      <c r="Q33" s="26">
        <v>261</v>
      </c>
      <c r="R33" s="26">
        <v>280</v>
      </c>
      <c r="S33" s="1">
        <f t="shared" si="17"/>
        <v>541</v>
      </c>
      <c r="T33" s="26">
        <v>233</v>
      </c>
      <c r="U33" s="26">
        <v>264</v>
      </c>
      <c r="V33" s="27">
        <f t="shared" si="18"/>
        <v>497</v>
      </c>
      <c r="W33" s="26">
        <v>160</v>
      </c>
      <c r="X33" s="26">
        <v>98</v>
      </c>
      <c r="Y33" s="27">
        <f t="shared" si="19"/>
        <v>258</v>
      </c>
      <c r="Z33" s="26">
        <v>36</v>
      </c>
      <c r="AA33" s="26">
        <v>18</v>
      </c>
      <c r="AB33" s="1">
        <f t="shared" si="20"/>
        <v>54</v>
      </c>
      <c r="AC33" s="29">
        <f t="shared" si="10"/>
        <v>2073</v>
      </c>
      <c r="AD33" s="29">
        <f t="shared" si="11"/>
        <v>1937</v>
      </c>
      <c r="AE33" s="1">
        <f t="shared" si="21"/>
        <v>4010</v>
      </c>
    </row>
    <row r="34" spans="1:34" x14ac:dyDescent="0.25">
      <c r="A34" s="75" t="s">
        <v>46</v>
      </c>
      <c r="B34" s="26">
        <v>3</v>
      </c>
      <c r="C34" s="26">
        <v>0</v>
      </c>
      <c r="D34" s="27">
        <f t="shared" si="12"/>
        <v>3</v>
      </c>
      <c r="E34" s="26">
        <v>6</v>
      </c>
      <c r="F34" s="26">
        <v>2</v>
      </c>
      <c r="G34" s="27">
        <f t="shared" si="13"/>
        <v>8</v>
      </c>
      <c r="H34" s="26">
        <v>9</v>
      </c>
      <c r="I34" s="26">
        <v>7</v>
      </c>
      <c r="J34" s="27">
        <f t="shared" si="14"/>
        <v>16</v>
      </c>
      <c r="K34" s="26">
        <v>23</v>
      </c>
      <c r="L34" s="26">
        <v>18</v>
      </c>
      <c r="M34" s="28">
        <f t="shared" si="15"/>
        <v>41</v>
      </c>
      <c r="N34" s="26">
        <v>13</v>
      </c>
      <c r="O34" s="26">
        <v>8</v>
      </c>
      <c r="P34" s="28">
        <f t="shared" si="16"/>
        <v>21</v>
      </c>
      <c r="Q34" s="26">
        <v>18</v>
      </c>
      <c r="R34" s="26">
        <v>8</v>
      </c>
      <c r="S34" s="1">
        <f t="shared" si="17"/>
        <v>26</v>
      </c>
      <c r="T34" s="26">
        <v>17</v>
      </c>
      <c r="U34" s="26">
        <v>14</v>
      </c>
      <c r="V34" s="27">
        <f t="shared" si="18"/>
        <v>31</v>
      </c>
      <c r="W34" s="26">
        <v>0</v>
      </c>
      <c r="X34" s="26">
        <v>0</v>
      </c>
      <c r="Y34" s="27">
        <f t="shared" si="19"/>
        <v>0</v>
      </c>
      <c r="Z34" s="26">
        <v>0</v>
      </c>
      <c r="AA34" s="26">
        <v>0</v>
      </c>
      <c r="AB34" s="1">
        <f t="shared" si="20"/>
        <v>0</v>
      </c>
      <c r="AC34" s="29">
        <f t="shared" si="10"/>
        <v>89</v>
      </c>
      <c r="AD34" s="29">
        <f t="shared" si="11"/>
        <v>57</v>
      </c>
      <c r="AE34" s="1">
        <f t="shared" si="21"/>
        <v>146</v>
      </c>
    </row>
    <row r="35" spans="1:34" x14ac:dyDescent="0.25">
      <c r="A35" s="75" t="s">
        <v>47</v>
      </c>
      <c r="B35" s="26">
        <v>70</v>
      </c>
      <c r="C35" s="26">
        <v>70</v>
      </c>
      <c r="D35" s="27">
        <f t="shared" si="12"/>
        <v>140</v>
      </c>
      <c r="E35" s="26">
        <v>138</v>
      </c>
      <c r="F35" s="26">
        <v>127</v>
      </c>
      <c r="G35" s="27">
        <f t="shared" si="13"/>
        <v>265</v>
      </c>
      <c r="H35" s="26">
        <v>243</v>
      </c>
      <c r="I35" s="26">
        <v>211</v>
      </c>
      <c r="J35" s="27">
        <f t="shared" si="14"/>
        <v>454</v>
      </c>
      <c r="K35" s="26">
        <v>260</v>
      </c>
      <c r="L35" s="26">
        <v>227</v>
      </c>
      <c r="M35" s="28">
        <f t="shared" si="15"/>
        <v>487</v>
      </c>
      <c r="N35" s="26">
        <v>243</v>
      </c>
      <c r="O35" s="26">
        <v>216</v>
      </c>
      <c r="P35" s="28">
        <f t="shared" si="16"/>
        <v>459</v>
      </c>
      <c r="Q35" s="26">
        <v>201</v>
      </c>
      <c r="R35" s="26">
        <v>187</v>
      </c>
      <c r="S35" s="1">
        <f t="shared" si="17"/>
        <v>388</v>
      </c>
      <c r="T35" s="26">
        <v>187</v>
      </c>
      <c r="U35" s="26">
        <v>222</v>
      </c>
      <c r="V35" s="27">
        <f t="shared" si="18"/>
        <v>409</v>
      </c>
      <c r="W35" s="26">
        <v>0</v>
      </c>
      <c r="X35" s="26">
        <v>0</v>
      </c>
      <c r="Y35" s="27">
        <f t="shared" si="19"/>
        <v>0</v>
      </c>
      <c r="Z35" s="26">
        <v>0</v>
      </c>
      <c r="AA35" s="26">
        <v>0</v>
      </c>
      <c r="AB35" s="1">
        <f t="shared" si="20"/>
        <v>0</v>
      </c>
      <c r="AC35" s="29">
        <f t="shared" si="10"/>
        <v>1342</v>
      </c>
      <c r="AD35" s="29">
        <f t="shared" si="11"/>
        <v>1260</v>
      </c>
      <c r="AE35" s="1">
        <f t="shared" si="21"/>
        <v>2602</v>
      </c>
    </row>
    <row r="36" spans="1:34" x14ac:dyDescent="0.25">
      <c r="A36" s="75" t="s">
        <v>48</v>
      </c>
      <c r="B36" s="26">
        <v>87</v>
      </c>
      <c r="C36" s="26">
        <v>94</v>
      </c>
      <c r="D36" s="27">
        <f t="shared" si="12"/>
        <v>181</v>
      </c>
      <c r="E36" s="26">
        <v>149</v>
      </c>
      <c r="F36" s="26">
        <v>177</v>
      </c>
      <c r="G36" s="27">
        <f t="shared" si="13"/>
        <v>326</v>
      </c>
      <c r="H36" s="26">
        <v>274</v>
      </c>
      <c r="I36" s="26">
        <v>268</v>
      </c>
      <c r="J36" s="27">
        <f t="shared" si="14"/>
        <v>542</v>
      </c>
      <c r="K36" s="26">
        <v>281</v>
      </c>
      <c r="L36" s="26">
        <v>251</v>
      </c>
      <c r="M36" s="28">
        <f t="shared" si="15"/>
        <v>532</v>
      </c>
      <c r="N36" s="26">
        <v>258</v>
      </c>
      <c r="O36" s="26">
        <v>229</v>
      </c>
      <c r="P36" s="28">
        <f t="shared" si="16"/>
        <v>487</v>
      </c>
      <c r="Q36" s="26">
        <v>235</v>
      </c>
      <c r="R36" s="26">
        <v>209</v>
      </c>
      <c r="S36" s="1">
        <f t="shared" si="17"/>
        <v>444</v>
      </c>
      <c r="T36" s="26">
        <v>108</v>
      </c>
      <c r="U36" s="26">
        <v>194</v>
      </c>
      <c r="V36" s="27">
        <f t="shared" si="18"/>
        <v>302</v>
      </c>
      <c r="W36" s="26">
        <v>0</v>
      </c>
      <c r="X36" s="26">
        <v>0</v>
      </c>
      <c r="Y36" s="27">
        <f t="shared" si="19"/>
        <v>0</v>
      </c>
      <c r="Z36" s="26">
        <v>0</v>
      </c>
      <c r="AA36" s="26">
        <v>0</v>
      </c>
      <c r="AB36" s="1">
        <f t="shared" si="20"/>
        <v>0</v>
      </c>
      <c r="AC36" s="29">
        <f t="shared" si="10"/>
        <v>1392</v>
      </c>
      <c r="AD36" s="29">
        <f t="shared" si="11"/>
        <v>1422</v>
      </c>
      <c r="AE36" s="1">
        <f t="shared" si="21"/>
        <v>2814</v>
      </c>
    </row>
    <row r="37" spans="1:34" x14ac:dyDescent="0.25">
      <c r="A37" s="76" t="s">
        <v>49</v>
      </c>
      <c r="B37" s="26">
        <v>22</v>
      </c>
      <c r="C37" s="26">
        <v>28</v>
      </c>
      <c r="D37" s="27">
        <f t="shared" si="12"/>
        <v>50</v>
      </c>
      <c r="E37" s="26">
        <v>133</v>
      </c>
      <c r="F37" s="26">
        <v>136</v>
      </c>
      <c r="G37" s="27">
        <f t="shared" si="13"/>
        <v>269</v>
      </c>
      <c r="H37" s="26">
        <v>320</v>
      </c>
      <c r="I37" s="26">
        <v>230</v>
      </c>
      <c r="J37" s="27">
        <f t="shared" si="14"/>
        <v>550</v>
      </c>
      <c r="K37" s="26">
        <v>335</v>
      </c>
      <c r="L37" s="26">
        <v>255</v>
      </c>
      <c r="M37" s="28">
        <f t="shared" si="15"/>
        <v>590</v>
      </c>
      <c r="N37" s="26">
        <v>255</v>
      </c>
      <c r="O37" s="26">
        <v>225</v>
      </c>
      <c r="P37" s="28">
        <f t="shared" si="16"/>
        <v>480</v>
      </c>
      <c r="Q37" s="26">
        <v>240</v>
      </c>
      <c r="R37" s="26">
        <v>220</v>
      </c>
      <c r="S37" s="1">
        <f t="shared" si="17"/>
        <v>460</v>
      </c>
      <c r="T37" s="26">
        <v>255</v>
      </c>
      <c r="U37" s="26">
        <v>210</v>
      </c>
      <c r="V37" s="27">
        <f t="shared" si="18"/>
        <v>465</v>
      </c>
      <c r="W37" s="26">
        <v>19</v>
      </c>
      <c r="X37" s="26">
        <v>25</v>
      </c>
      <c r="Y37" s="27">
        <f t="shared" si="19"/>
        <v>44</v>
      </c>
      <c r="Z37" s="26">
        <v>0</v>
      </c>
      <c r="AA37" s="26">
        <v>0</v>
      </c>
      <c r="AB37" s="1">
        <f t="shared" si="20"/>
        <v>0</v>
      </c>
      <c r="AC37" s="29">
        <f t="shared" si="10"/>
        <v>1579</v>
      </c>
      <c r="AD37" s="29">
        <f t="shared" si="11"/>
        <v>1329</v>
      </c>
      <c r="AE37" s="1">
        <f t="shared" si="21"/>
        <v>2908</v>
      </c>
    </row>
    <row r="38" spans="1:34" ht="15.75" thickBot="1" x14ac:dyDescent="0.3">
      <c r="A38" s="75" t="s">
        <v>50</v>
      </c>
      <c r="B38" s="36">
        <v>14</v>
      </c>
      <c r="C38" s="36">
        <v>6</v>
      </c>
      <c r="D38" s="37">
        <f t="shared" si="12"/>
        <v>20</v>
      </c>
      <c r="E38" s="36">
        <v>65</v>
      </c>
      <c r="F38" s="36">
        <v>49</v>
      </c>
      <c r="G38" s="37">
        <f t="shared" si="13"/>
        <v>114</v>
      </c>
      <c r="H38" s="36">
        <v>101</v>
      </c>
      <c r="I38" s="36">
        <v>58</v>
      </c>
      <c r="J38" s="37">
        <f t="shared" si="14"/>
        <v>159</v>
      </c>
      <c r="K38" s="36">
        <v>53</v>
      </c>
      <c r="L38" s="36">
        <v>52</v>
      </c>
      <c r="M38" s="38">
        <f t="shared" si="15"/>
        <v>105</v>
      </c>
      <c r="N38" s="36">
        <v>82</v>
      </c>
      <c r="O38" s="36">
        <v>69</v>
      </c>
      <c r="P38" s="38">
        <f t="shared" si="16"/>
        <v>151</v>
      </c>
      <c r="Q38" s="36">
        <v>53</v>
      </c>
      <c r="R38" s="36">
        <v>63</v>
      </c>
      <c r="S38" s="8">
        <f t="shared" si="17"/>
        <v>116</v>
      </c>
      <c r="T38" s="36">
        <v>58</v>
      </c>
      <c r="U38" s="36">
        <v>60</v>
      </c>
      <c r="V38" s="37">
        <f t="shared" si="18"/>
        <v>118</v>
      </c>
      <c r="W38" s="36">
        <v>0</v>
      </c>
      <c r="X38" s="36">
        <v>0</v>
      </c>
      <c r="Y38" s="37">
        <f t="shared" si="19"/>
        <v>0</v>
      </c>
      <c r="Z38" s="36">
        <v>0</v>
      </c>
      <c r="AA38" s="36">
        <v>0</v>
      </c>
      <c r="AB38" s="8">
        <f t="shared" si="20"/>
        <v>0</v>
      </c>
      <c r="AC38" s="29">
        <f t="shared" si="10"/>
        <v>426</v>
      </c>
      <c r="AD38" s="29">
        <f t="shared" si="11"/>
        <v>357</v>
      </c>
      <c r="AE38" s="8">
        <f t="shared" si="21"/>
        <v>783</v>
      </c>
    </row>
    <row r="39" spans="1:34" ht="15.75" thickBot="1" x14ac:dyDescent="0.3">
      <c r="A39" s="19" t="s">
        <v>6</v>
      </c>
      <c r="B39" s="25">
        <f>SUM(B12:B38)</f>
        <v>1144</v>
      </c>
      <c r="C39" s="25">
        <f t="shared" ref="C39:AE39" si="22">SUM(C12:C38)</f>
        <v>1109</v>
      </c>
      <c r="D39" s="25">
        <f t="shared" si="22"/>
        <v>2253</v>
      </c>
      <c r="E39" s="25">
        <f t="shared" si="22"/>
        <v>2782</v>
      </c>
      <c r="F39" s="25">
        <f t="shared" si="22"/>
        <v>2599</v>
      </c>
      <c r="G39" s="25">
        <f t="shared" si="22"/>
        <v>5381</v>
      </c>
      <c r="H39" s="25">
        <f t="shared" si="22"/>
        <v>3575</v>
      </c>
      <c r="I39" s="25">
        <f t="shared" si="22"/>
        <v>3200</v>
      </c>
      <c r="J39" s="25">
        <f t="shared" si="22"/>
        <v>6775</v>
      </c>
      <c r="K39" s="25">
        <f t="shared" si="22"/>
        <v>3618</v>
      </c>
      <c r="L39" s="25">
        <f t="shared" si="22"/>
        <v>3149</v>
      </c>
      <c r="M39" s="25">
        <f t="shared" si="22"/>
        <v>6767</v>
      </c>
      <c r="N39" s="25">
        <f t="shared" si="22"/>
        <v>3219</v>
      </c>
      <c r="O39" s="25">
        <f t="shared" si="22"/>
        <v>2971</v>
      </c>
      <c r="P39" s="25">
        <f t="shared" si="22"/>
        <v>6190</v>
      </c>
      <c r="Q39" s="25">
        <f t="shared" si="22"/>
        <v>2965</v>
      </c>
      <c r="R39" s="25">
        <f t="shared" si="22"/>
        <v>2810</v>
      </c>
      <c r="S39" s="25">
        <f t="shared" si="22"/>
        <v>5775</v>
      </c>
      <c r="T39" s="25">
        <f t="shared" si="22"/>
        <v>2760</v>
      </c>
      <c r="U39" s="25">
        <f t="shared" si="22"/>
        <v>2839</v>
      </c>
      <c r="V39" s="25">
        <f t="shared" si="22"/>
        <v>5599</v>
      </c>
      <c r="W39" s="25">
        <f t="shared" si="22"/>
        <v>212</v>
      </c>
      <c r="X39" s="25">
        <f t="shared" si="22"/>
        <v>154</v>
      </c>
      <c r="Y39" s="25">
        <f t="shared" si="22"/>
        <v>366</v>
      </c>
      <c r="Z39" s="25">
        <f t="shared" si="22"/>
        <v>71</v>
      </c>
      <c r="AA39" s="25">
        <f t="shared" si="22"/>
        <v>43</v>
      </c>
      <c r="AB39" s="25">
        <f t="shared" si="22"/>
        <v>114</v>
      </c>
      <c r="AC39" s="25">
        <f t="shared" si="22"/>
        <v>20346</v>
      </c>
      <c r="AD39" s="25">
        <f t="shared" si="22"/>
        <v>18874</v>
      </c>
      <c r="AE39" s="39">
        <f t="shared" si="22"/>
        <v>39220</v>
      </c>
      <c r="AH39" s="2"/>
    </row>
    <row r="40" spans="1:34" ht="15.75" hidden="1" customHeight="1" x14ac:dyDescent="0.25">
      <c r="A40" s="10" t="s">
        <v>8</v>
      </c>
      <c r="B40" s="11">
        <f>SUM(B11:B39)</f>
        <v>2301</v>
      </c>
      <c r="C40" s="11"/>
      <c r="D40" s="11">
        <v>24</v>
      </c>
      <c r="E40" s="11"/>
      <c r="F40" s="11"/>
      <c r="G40" s="11">
        <v>50</v>
      </c>
      <c r="H40" s="11"/>
      <c r="I40" s="11"/>
      <c r="J40" s="11">
        <v>192</v>
      </c>
      <c r="K40" s="11"/>
      <c r="L40" s="11"/>
      <c r="M40" s="11">
        <v>195</v>
      </c>
      <c r="N40" s="11"/>
      <c r="O40" s="11"/>
      <c r="P40" s="11">
        <v>425</v>
      </c>
      <c r="Q40" s="11"/>
      <c r="R40" s="11"/>
      <c r="S40" s="11"/>
      <c r="T40" s="11"/>
      <c r="U40" s="11"/>
      <c r="V40" s="11">
        <v>5</v>
      </c>
      <c r="W40" s="11"/>
      <c r="X40" s="11"/>
      <c r="Y40" s="11"/>
      <c r="Z40" s="11"/>
      <c r="AA40" s="11"/>
      <c r="AB40" s="11"/>
      <c r="AC40" s="11"/>
      <c r="AD40" s="11"/>
      <c r="AE40" s="12"/>
      <c r="AH40" s="2"/>
    </row>
    <row r="41" spans="1:34" hidden="1" x14ac:dyDescent="0.25">
      <c r="A41" s="13"/>
      <c r="B41" s="11"/>
      <c r="C41" s="11"/>
      <c r="D41" s="14">
        <f>D39-D40</f>
        <v>2229</v>
      </c>
      <c r="E41" s="11"/>
      <c r="F41" s="11"/>
      <c r="G41" s="14">
        <f>G39-G40</f>
        <v>5331</v>
      </c>
      <c r="H41" s="11"/>
      <c r="I41" s="11"/>
      <c r="J41" s="14">
        <f>J39-J40</f>
        <v>6583</v>
      </c>
      <c r="K41" s="11"/>
      <c r="L41" s="11"/>
      <c r="M41" s="14">
        <f>M39-M40</f>
        <v>6572</v>
      </c>
      <c r="N41" s="11"/>
      <c r="O41" s="11"/>
      <c r="P41" s="14">
        <f>P39-P40</f>
        <v>5765</v>
      </c>
      <c r="Q41" s="11"/>
      <c r="R41" s="11"/>
      <c r="S41" s="14"/>
      <c r="T41" s="11"/>
      <c r="U41" s="11"/>
      <c r="V41" s="14">
        <f>V39-V40</f>
        <v>5594</v>
      </c>
      <c r="W41" s="14"/>
      <c r="X41" s="14"/>
      <c r="Y41" s="14"/>
      <c r="Z41" s="14"/>
      <c r="AA41" s="14"/>
      <c r="AB41" s="14"/>
      <c r="AC41" s="11"/>
      <c r="AD41" s="11"/>
      <c r="AE41" s="14"/>
      <c r="AH41" s="2"/>
    </row>
    <row r="47" spans="1:34" ht="15.75" x14ac:dyDescent="0.25">
      <c r="V47" s="93" t="s">
        <v>68</v>
      </c>
      <c r="W47" s="93"/>
      <c r="X47" s="93"/>
      <c r="Y47" s="93"/>
      <c r="Z47" s="93"/>
      <c r="AA47" s="93"/>
      <c r="AB47" s="93"/>
      <c r="AC47" s="93"/>
      <c r="AD47" s="93"/>
      <c r="AE47" s="93"/>
    </row>
    <row r="48" spans="1:34" ht="15.75" x14ac:dyDescent="0.25">
      <c r="V48" s="94" t="s">
        <v>69</v>
      </c>
      <c r="W48" s="94"/>
      <c r="X48" s="94"/>
      <c r="Y48" s="94"/>
      <c r="Z48" s="94"/>
      <c r="AA48" s="94"/>
      <c r="AB48" s="94"/>
      <c r="AC48" s="94"/>
      <c r="AD48" s="94"/>
      <c r="AE48" s="94"/>
      <c r="AF48" s="24"/>
    </row>
    <row r="49" spans="1:32" ht="15.75" x14ac:dyDescent="0.25">
      <c r="V49" s="87" t="s">
        <v>70</v>
      </c>
      <c r="W49" s="87"/>
      <c r="X49" s="87"/>
      <c r="Y49" s="87"/>
      <c r="Z49" s="87"/>
      <c r="AA49" s="87"/>
      <c r="AB49" s="87"/>
      <c r="AC49" s="87"/>
      <c r="AD49" s="87"/>
      <c r="AE49" s="87"/>
      <c r="AF49" s="24"/>
    </row>
    <row r="50" spans="1:32" x14ac:dyDescent="0.2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24"/>
      <c r="AE50" s="24"/>
      <c r="AF50" s="24"/>
    </row>
    <row r="51" spans="1:32" x14ac:dyDescent="0.25"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24"/>
      <c r="AE51" s="24"/>
      <c r="AF51" s="24"/>
    </row>
    <row r="52" spans="1:32" x14ac:dyDescent="0.25"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24"/>
      <c r="AE52" s="24"/>
      <c r="AF52" s="24"/>
    </row>
    <row r="53" spans="1:32" x14ac:dyDescent="0.25"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4"/>
      <c r="AE53" s="24"/>
      <c r="AF53" s="24"/>
    </row>
    <row r="54" spans="1:32" x14ac:dyDescent="0.25"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2" x14ac:dyDescent="0.25"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</sheetData>
  <mergeCells count="20">
    <mergeCell ref="V47:AE47"/>
    <mergeCell ref="V48:AE48"/>
    <mergeCell ref="V49:AE49"/>
    <mergeCell ref="A9:A10"/>
    <mergeCell ref="A1:AE1"/>
    <mergeCell ref="A2:AE2"/>
    <mergeCell ref="A3:AE3"/>
    <mergeCell ref="A4:AE4"/>
    <mergeCell ref="A5:AE5"/>
    <mergeCell ref="A6:AE6"/>
    <mergeCell ref="T9:V9"/>
    <mergeCell ref="W9:Y9"/>
    <mergeCell ref="AC9:AE9"/>
    <mergeCell ref="Z9:AB9"/>
    <mergeCell ref="B9:D9"/>
    <mergeCell ref="E9:G9"/>
    <mergeCell ref="H9:J9"/>
    <mergeCell ref="K9:M9"/>
    <mergeCell ref="N9:P9"/>
    <mergeCell ref="Q9:S9"/>
  </mergeCells>
  <printOptions verticalCentered="1"/>
  <pageMargins left="0" right="0.27" top="0.17" bottom="0" header="0" footer="0"/>
  <pageSetup paperSize="5" scale="6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7" workbookViewId="0">
      <selection activeCell="H7" sqref="H7"/>
    </sheetView>
  </sheetViews>
  <sheetFormatPr defaultRowHeight="15" x14ac:dyDescent="0.25"/>
  <cols>
    <col min="1" max="1" width="22.85546875" customWidth="1"/>
    <col min="2" max="19" width="7" customWidth="1"/>
  </cols>
  <sheetData>
    <row r="1" spans="1:20" ht="15.75" x14ac:dyDescent="0.25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95"/>
    </row>
    <row r="2" spans="1:20" ht="15.75" x14ac:dyDescent="0.2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96"/>
    </row>
    <row r="3" spans="1:20" x14ac:dyDescent="0.25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7"/>
    </row>
    <row r="4" spans="1:20" x14ac:dyDescent="0.25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8"/>
    </row>
    <row r="5" spans="1:20" x14ac:dyDescent="0.25">
      <c r="A5" s="89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8"/>
    </row>
    <row r="6" spans="1:20" x14ac:dyDescent="0.25">
      <c r="A6" s="89" t="s">
        <v>71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8"/>
    </row>
    <row r="7" spans="1:20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  <c r="L7" s="90"/>
      <c r="M7" s="90"/>
      <c r="N7" s="91"/>
      <c r="O7" s="90"/>
      <c r="P7" s="90"/>
      <c r="Q7" s="91"/>
      <c r="R7" s="90"/>
      <c r="S7" s="90"/>
      <c r="T7" s="90"/>
    </row>
    <row r="8" spans="1:20" ht="15.75" thickBot="1" x14ac:dyDescent="0.3">
      <c r="A8" s="90" t="s">
        <v>65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90"/>
      <c r="M8" s="90"/>
      <c r="N8" s="91"/>
      <c r="O8" s="90"/>
      <c r="P8" s="90"/>
      <c r="Q8" s="91"/>
      <c r="R8" s="90"/>
      <c r="S8" s="90"/>
      <c r="T8" s="90"/>
    </row>
    <row r="9" spans="1:20" ht="15.75" thickBot="1" x14ac:dyDescent="0.3">
      <c r="A9" s="40" t="s">
        <v>21</v>
      </c>
      <c r="B9" s="64" t="s">
        <v>16</v>
      </c>
      <c r="C9" s="65"/>
      <c r="D9" s="66"/>
      <c r="E9" s="65" t="s">
        <v>17</v>
      </c>
      <c r="F9" s="65"/>
      <c r="G9" s="65"/>
      <c r="H9" s="64" t="s">
        <v>18</v>
      </c>
      <c r="I9" s="65"/>
      <c r="J9" s="66"/>
      <c r="K9" s="65" t="s">
        <v>19</v>
      </c>
      <c r="L9" s="65"/>
      <c r="M9" s="65"/>
      <c r="N9" s="64" t="s">
        <v>2</v>
      </c>
      <c r="O9" s="65"/>
      <c r="P9" s="65"/>
      <c r="Q9" s="64" t="s">
        <v>3</v>
      </c>
      <c r="R9" s="65"/>
      <c r="S9" s="66"/>
    </row>
    <row r="10" spans="1:20" ht="15.75" thickBot="1" x14ac:dyDescent="0.3">
      <c r="A10" s="52"/>
      <c r="B10" s="67" t="s">
        <v>4</v>
      </c>
      <c r="C10" s="68" t="s">
        <v>5</v>
      </c>
      <c r="D10" s="69" t="s">
        <v>6</v>
      </c>
      <c r="E10" s="70" t="s">
        <v>4</v>
      </c>
      <c r="F10" s="68" t="s">
        <v>5</v>
      </c>
      <c r="G10" s="71" t="s">
        <v>6</v>
      </c>
      <c r="H10" s="67" t="s">
        <v>4</v>
      </c>
      <c r="I10" s="68" t="s">
        <v>5</v>
      </c>
      <c r="J10" s="69" t="s">
        <v>6</v>
      </c>
      <c r="K10" s="70" t="s">
        <v>4</v>
      </c>
      <c r="L10" s="68" t="s">
        <v>5</v>
      </c>
      <c r="M10" s="71" t="s">
        <v>6</v>
      </c>
      <c r="N10" s="67" t="s">
        <v>4</v>
      </c>
      <c r="O10" s="68" t="s">
        <v>5</v>
      </c>
      <c r="P10" s="71" t="s">
        <v>6</v>
      </c>
      <c r="Q10" s="72" t="s">
        <v>4</v>
      </c>
      <c r="R10" s="73" t="s">
        <v>5</v>
      </c>
      <c r="S10" s="74" t="s">
        <v>6</v>
      </c>
    </row>
    <row r="11" spans="1:20" x14ac:dyDescent="0.25">
      <c r="A11" s="77" t="s">
        <v>51</v>
      </c>
      <c r="B11" s="32">
        <v>232</v>
      </c>
      <c r="C11" s="33">
        <v>320</v>
      </c>
      <c r="D11" s="5">
        <f t="shared" ref="D11:D12" si="0">B11+C11</f>
        <v>552</v>
      </c>
      <c r="E11" s="34">
        <v>650</v>
      </c>
      <c r="F11" s="33">
        <v>575</v>
      </c>
      <c r="G11" s="35">
        <f t="shared" ref="G11:G12" si="1">E11+F11</f>
        <v>1225</v>
      </c>
      <c r="H11" s="32">
        <v>565</v>
      </c>
      <c r="I11" s="33">
        <v>650</v>
      </c>
      <c r="J11" s="5">
        <f t="shared" ref="J11:J12" si="2">H11+I11</f>
        <v>1215</v>
      </c>
      <c r="K11" s="34">
        <v>585</v>
      </c>
      <c r="L11" s="33">
        <v>575</v>
      </c>
      <c r="M11" s="35">
        <f t="shared" ref="M11:M12" si="3">K11+L11</f>
        <v>1160</v>
      </c>
      <c r="N11" s="32">
        <v>0</v>
      </c>
      <c r="O11" s="33">
        <v>0</v>
      </c>
      <c r="P11" s="35">
        <f t="shared" ref="P11:P12" si="4">N11+O11</f>
        <v>0</v>
      </c>
      <c r="Q11" s="32">
        <f>B11+E11+H11+K11+N11</f>
        <v>2032</v>
      </c>
      <c r="R11" s="33">
        <f>C11+F11+I11+L11+O11</f>
        <v>2120</v>
      </c>
      <c r="S11" s="5">
        <f t="shared" ref="S11:S12" si="5">D11+G11+J11+M11+P11</f>
        <v>4152</v>
      </c>
    </row>
    <row r="12" spans="1:20" x14ac:dyDescent="0.25">
      <c r="A12" s="78" t="s">
        <v>52</v>
      </c>
      <c r="B12" s="32">
        <v>140</v>
      </c>
      <c r="C12" s="33">
        <v>160</v>
      </c>
      <c r="D12" s="7">
        <f t="shared" si="0"/>
        <v>300</v>
      </c>
      <c r="E12" s="34">
        <v>140</v>
      </c>
      <c r="F12" s="33">
        <v>160</v>
      </c>
      <c r="G12" s="6">
        <f t="shared" si="1"/>
        <v>300</v>
      </c>
      <c r="H12" s="32">
        <v>170</v>
      </c>
      <c r="I12" s="33">
        <v>130</v>
      </c>
      <c r="J12" s="7">
        <f t="shared" si="2"/>
        <v>300</v>
      </c>
      <c r="K12" s="34">
        <v>95</v>
      </c>
      <c r="L12" s="33">
        <v>100</v>
      </c>
      <c r="M12" s="6">
        <f t="shared" si="3"/>
        <v>195</v>
      </c>
      <c r="N12" s="32">
        <v>0</v>
      </c>
      <c r="O12" s="33">
        <v>0</v>
      </c>
      <c r="P12" s="6">
        <f t="shared" si="4"/>
        <v>0</v>
      </c>
      <c r="Q12" s="4">
        <f t="shared" ref="Q12:R22" si="6">B12+E12+H12+K12+N12</f>
        <v>545</v>
      </c>
      <c r="R12" s="3">
        <f t="shared" si="6"/>
        <v>550</v>
      </c>
      <c r="S12" s="7">
        <f t="shared" si="5"/>
        <v>1095</v>
      </c>
    </row>
    <row r="13" spans="1:20" x14ac:dyDescent="0.25">
      <c r="A13" s="78" t="s">
        <v>53</v>
      </c>
      <c r="B13" s="32">
        <v>216</v>
      </c>
      <c r="C13" s="33">
        <v>225</v>
      </c>
      <c r="D13" s="7">
        <f t="shared" ref="D13:D22" si="7">B13+C13</f>
        <v>441</v>
      </c>
      <c r="E13" s="34">
        <v>265</v>
      </c>
      <c r="F13" s="33">
        <v>322</v>
      </c>
      <c r="G13" s="6">
        <f t="shared" ref="G13:G22" si="8">E13+F13</f>
        <v>587</v>
      </c>
      <c r="H13" s="32">
        <v>255</v>
      </c>
      <c r="I13" s="33">
        <v>279</v>
      </c>
      <c r="J13" s="7">
        <f t="shared" ref="J13:J22" si="9">H13+I13</f>
        <v>534</v>
      </c>
      <c r="K13" s="34">
        <v>186</v>
      </c>
      <c r="L13" s="33">
        <v>226</v>
      </c>
      <c r="M13" s="6">
        <f t="shared" ref="M13:M22" si="10">K13+L13</f>
        <v>412</v>
      </c>
      <c r="N13" s="32">
        <v>0</v>
      </c>
      <c r="O13" s="33">
        <v>0</v>
      </c>
      <c r="P13" s="6">
        <f t="shared" ref="P13:P22" si="11">N13+O13</f>
        <v>0</v>
      </c>
      <c r="Q13" s="4">
        <f t="shared" si="6"/>
        <v>922</v>
      </c>
      <c r="R13" s="3">
        <f t="shared" si="6"/>
        <v>1052</v>
      </c>
      <c r="S13" s="7">
        <f t="shared" ref="S13:S22" si="12">D13+G13+J13+M13+P13</f>
        <v>1974</v>
      </c>
    </row>
    <row r="14" spans="1:20" x14ac:dyDescent="0.25">
      <c r="A14" s="77" t="s">
        <v>54</v>
      </c>
      <c r="B14" s="32">
        <v>189</v>
      </c>
      <c r="C14" s="33">
        <v>161</v>
      </c>
      <c r="D14" s="7">
        <f t="shared" si="7"/>
        <v>350</v>
      </c>
      <c r="E14" s="34">
        <v>230</v>
      </c>
      <c r="F14" s="33">
        <v>252</v>
      </c>
      <c r="G14" s="6">
        <f t="shared" si="8"/>
        <v>482</v>
      </c>
      <c r="H14" s="32">
        <v>223</v>
      </c>
      <c r="I14" s="33">
        <v>205</v>
      </c>
      <c r="J14" s="7">
        <f t="shared" si="9"/>
        <v>428</v>
      </c>
      <c r="K14" s="34">
        <v>190</v>
      </c>
      <c r="L14" s="33">
        <v>204</v>
      </c>
      <c r="M14" s="6">
        <f t="shared" si="10"/>
        <v>394</v>
      </c>
      <c r="N14" s="32">
        <v>0</v>
      </c>
      <c r="O14" s="33">
        <v>0</v>
      </c>
      <c r="P14" s="6">
        <f t="shared" si="11"/>
        <v>0</v>
      </c>
      <c r="Q14" s="4">
        <f t="shared" si="6"/>
        <v>832</v>
      </c>
      <c r="R14" s="3">
        <f t="shared" si="6"/>
        <v>822</v>
      </c>
      <c r="S14" s="7">
        <f t="shared" si="12"/>
        <v>1654</v>
      </c>
    </row>
    <row r="15" spans="1:20" x14ac:dyDescent="0.25">
      <c r="A15" s="78" t="s">
        <v>55</v>
      </c>
      <c r="B15" s="32">
        <v>68</v>
      </c>
      <c r="C15" s="33">
        <v>55</v>
      </c>
      <c r="D15" s="7">
        <f t="shared" si="7"/>
        <v>123</v>
      </c>
      <c r="E15" s="34">
        <v>0</v>
      </c>
      <c r="F15" s="33">
        <v>0</v>
      </c>
      <c r="G15" s="6">
        <f t="shared" si="8"/>
        <v>0</v>
      </c>
      <c r="H15" s="32">
        <v>0</v>
      </c>
      <c r="I15" s="33">
        <v>0</v>
      </c>
      <c r="J15" s="7">
        <f t="shared" si="9"/>
        <v>0</v>
      </c>
      <c r="K15" s="34">
        <v>0</v>
      </c>
      <c r="L15" s="33">
        <v>0</v>
      </c>
      <c r="M15" s="6">
        <f t="shared" si="10"/>
        <v>0</v>
      </c>
      <c r="N15" s="32">
        <v>0</v>
      </c>
      <c r="O15" s="33">
        <v>0</v>
      </c>
      <c r="P15" s="6">
        <f t="shared" si="11"/>
        <v>0</v>
      </c>
      <c r="Q15" s="4">
        <f t="shared" si="6"/>
        <v>68</v>
      </c>
      <c r="R15" s="3">
        <f t="shared" si="6"/>
        <v>55</v>
      </c>
      <c r="S15" s="7">
        <f t="shared" si="12"/>
        <v>123</v>
      </c>
    </row>
    <row r="16" spans="1:20" x14ac:dyDescent="0.25">
      <c r="A16" s="78" t="s">
        <v>56</v>
      </c>
      <c r="B16" s="32">
        <v>128</v>
      </c>
      <c r="C16" s="33">
        <v>181</v>
      </c>
      <c r="D16" s="7">
        <f t="shared" si="7"/>
        <v>309</v>
      </c>
      <c r="E16" s="34">
        <v>0</v>
      </c>
      <c r="F16" s="33">
        <v>0</v>
      </c>
      <c r="G16" s="6">
        <f t="shared" si="8"/>
        <v>0</v>
      </c>
      <c r="H16" s="32">
        <v>0</v>
      </c>
      <c r="I16" s="33">
        <v>0</v>
      </c>
      <c r="J16" s="7">
        <f t="shared" si="9"/>
        <v>0</v>
      </c>
      <c r="K16" s="34">
        <v>0</v>
      </c>
      <c r="L16" s="33">
        <v>0</v>
      </c>
      <c r="M16" s="6">
        <f t="shared" si="10"/>
        <v>0</v>
      </c>
      <c r="N16" s="32">
        <v>8</v>
      </c>
      <c r="O16" s="33">
        <v>1</v>
      </c>
      <c r="P16" s="6">
        <f t="shared" si="11"/>
        <v>9</v>
      </c>
      <c r="Q16" s="4">
        <f t="shared" si="6"/>
        <v>136</v>
      </c>
      <c r="R16" s="3">
        <f t="shared" si="6"/>
        <v>182</v>
      </c>
      <c r="S16" s="7">
        <f t="shared" si="12"/>
        <v>318</v>
      </c>
    </row>
    <row r="17" spans="1:20" x14ac:dyDescent="0.25">
      <c r="A17" s="78" t="s">
        <v>57</v>
      </c>
      <c r="B17" s="32">
        <v>158</v>
      </c>
      <c r="C17" s="33">
        <v>159</v>
      </c>
      <c r="D17" s="7">
        <f t="shared" si="7"/>
        <v>317</v>
      </c>
      <c r="E17" s="34">
        <v>1</v>
      </c>
      <c r="F17" s="33">
        <v>2</v>
      </c>
      <c r="G17" s="6">
        <f t="shared" si="8"/>
        <v>3</v>
      </c>
      <c r="H17" s="32">
        <v>1</v>
      </c>
      <c r="I17" s="33">
        <v>0</v>
      </c>
      <c r="J17" s="7">
        <f t="shared" si="9"/>
        <v>1</v>
      </c>
      <c r="K17" s="34">
        <v>0</v>
      </c>
      <c r="L17" s="33">
        <v>0</v>
      </c>
      <c r="M17" s="6">
        <f t="shared" si="10"/>
        <v>0</v>
      </c>
      <c r="N17" s="32">
        <v>1</v>
      </c>
      <c r="O17" s="33">
        <v>2</v>
      </c>
      <c r="P17" s="6">
        <f t="shared" si="11"/>
        <v>3</v>
      </c>
      <c r="Q17" s="4">
        <f t="shared" si="6"/>
        <v>161</v>
      </c>
      <c r="R17" s="3">
        <f t="shared" si="6"/>
        <v>163</v>
      </c>
      <c r="S17" s="7">
        <f t="shared" si="12"/>
        <v>324</v>
      </c>
    </row>
    <row r="18" spans="1:20" ht="45" x14ac:dyDescent="0.25">
      <c r="A18" s="79" t="s">
        <v>58</v>
      </c>
      <c r="B18" s="32">
        <v>127</v>
      </c>
      <c r="C18" s="33">
        <v>115</v>
      </c>
      <c r="D18" s="7">
        <f t="shared" si="7"/>
        <v>242</v>
      </c>
      <c r="E18" s="34">
        <v>0</v>
      </c>
      <c r="F18" s="33">
        <v>2</v>
      </c>
      <c r="G18" s="6">
        <f t="shared" si="8"/>
        <v>2</v>
      </c>
      <c r="H18" s="32">
        <v>0</v>
      </c>
      <c r="I18" s="33">
        <v>0</v>
      </c>
      <c r="J18" s="7">
        <f t="shared" si="9"/>
        <v>0</v>
      </c>
      <c r="K18" s="34">
        <v>0</v>
      </c>
      <c r="L18" s="33">
        <v>0</v>
      </c>
      <c r="M18" s="6">
        <f t="shared" si="10"/>
        <v>0</v>
      </c>
      <c r="N18" s="32">
        <v>0</v>
      </c>
      <c r="O18" s="33">
        <v>0</v>
      </c>
      <c r="P18" s="6">
        <f t="shared" si="11"/>
        <v>0</v>
      </c>
      <c r="Q18" s="4">
        <f t="shared" si="6"/>
        <v>127</v>
      </c>
      <c r="R18" s="3">
        <f t="shared" si="6"/>
        <v>117</v>
      </c>
      <c r="S18" s="7">
        <f t="shared" si="12"/>
        <v>244</v>
      </c>
    </row>
    <row r="19" spans="1:20" ht="30" x14ac:dyDescent="0.25">
      <c r="A19" s="80" t="s">
        <v>59</v>
      </c>
      <c r="B19" s="32">
        <v>106</v>
      </c>
      <c r="C19" s="33">
        <v>69</v>
      </c>
      <c r="D19" s="7">
        <f t="shared" si="7"/>
        <v>175</v>
      </c>
      <c r="E19" s="34">
        <v>25</v>
      </c>
      <c r="F19" s="33">
        <v>27</v>
      </c>
      <c r="G19" s="6">
        <f t="shared" si="8"/>
        <v>52</v>
      </c>
      <c r="H19" s="32">
        <v>24</v>
      </c>
      <c r="I19" s="33">
        <v>26</v>
      </c>
      <c r="J19" s="7">
        <f t="shared" si="9"/>
        <v>50</v>
      </c>
      <c r="K19" s="34">
        <v>24</v>
      </c>
      <c r="L19" s="33">
        <v>30</v>
      </c>
      <c r="M19" s="6">
        <f t="shared" si="10"/>
        <v>54</v>
      </c>
      <c r="N19" s="32">
        <v>0</v>
      </c>
      <c r="O19" s="33">
        <v>0</v>
      </c>
      <c r="P19" s="6">
        <f t="shared" si="11"/>
        <v>0</v>
      </c>
      <c r="Q19" s="4">
        <f t="shared" si="6"/>
        <v>179</v>
      </c>
      <c r="R19" s="3">
        <f t="shared" si="6"/>
        <v>152</v>
      </c>
      <c r="S19" s="7">
        <f t="shared" si="12"/>
        <v>331</v>
      </c>
    </row>
    <row r="20" spans="1:20" ht="30" x14ac:dyDescent="0.25">
      <c r="A20" s="80" t="s">
        <v>60</v>
      </c>
      <c r="B20" s="32">
        <v>193</v>
      </c>
      <c r="C20" s="33">
        <v>183</v>
      </c>
      <c r="D20" s="7">
        <f t="shared" si="7"/>
        <v>376</v>
      </c>
      <c r="E20" s="34">
        <v>205</v>
      </c>
      <c r="F20" s="33">
        <v>232</v>
      </c>
      <c r="G20" s="6">
        <f t="shared" si="8"/>
        <v>437</v>
      </c>
      <c r="H20" s="32">
        <v>187</v>
      </c>
      <c r="I20" s="33">
        <v>156</v>
      </c>
      <c r="J20" s="7">
        <f t="shared" si="9"/>
        <v>343</v>
      </c>
      <c r="K20" s="34">
        <v>139</v>
      </c>
      <c r="L20" s="33">
        <v>115</v>
      </c>
      <c r="M20" s="6">
        <f t="shared" si="10"/>
        <v>254</v>
      </c>
      <c r="N20" s="32">
        <v>3</v>
      </c>
      <c r="O20" s="33">
        <v>9</v>
      </c>
      <c r="P20" s="6">
        <f t="shared" si="11"/>
        <v>12</v>
      </c>
      <c r="Q20" s="4">
        <f t="shared" si="6"/>
        <v>727</v>
      </c>
      <c r="R20" s="3">
        <f t="shared" si="6"/>
        <v>695</v>
      </c>
      <c r="S20" s="7">
        <f t="shared" si="12"/>
        <v>1422</v>
      </c>
    </row>
    <row r="21" spans="1:20" ht="30" x14ac:dyDescent="0.25">
      <c r="A21" s="80" t="s">
        <v>61</v>
      </c>
      <c r="B21" s="32">
        <v>16</v>
      </c>
      <c r="C21" s="33">
        <v>18</v>
      </c>
      <c r="D21" s="7">
        <f t="shared" si="7"/>
        <v>34</v>
      </c>
      <c r="E21" s="34">
        <v>31</v>
      </c>
      <c r="F21" s="33">
        <v>30</v>
      </c>
      <c r="G21" s="6">
        <f t="shared" si="8"/>
        <v>61</v>
      </c>
      <c r="H21" s="32">
        <v>23</v>
      </c>
      <c r="I21" s="33">
        <v>16</v>
      </c>
      <c r="J21" s="7">
        <f t="shared" si="9"/>
        <v>39</v>
      </c>
      <c r="K21" s="34">
        <v>29</v>
      </c>
      <c r="L21" s="33">
        <v>20</v>
      </c>
      <c r="M21" s="6">
        <f t="shared" si="10"/>
        <v>49</v>
      </c>
      <c r="N21" s="32">
        <v>2</v>
      </c>
      <c r="O21" s="33">
        <v>2</v>
      </c>
      <c r="P21" s="6">
        <f t="shared" si="11"/>
        <v>4</v>
      </c>
      <c r="Q21" s="4">
        <f t="shared" si="6"/>
        <v>101</v>
      </c>
      <c r="R21" s="3">
        <f t="shared" si="6"/>
        <v>86</v>
      </c>
      <c r="S21" s="7">
        <f t="shared" si="12"/>
        <v>187</v>
      </c>
    </row>
    <row r="22" spans="1:20" ht="15.75" thickBot="1" x14ac:dyDescent="0.3">
      <c r="A22" s="81" t="s">
        <v>62</v>
      </c>
      <c r="B22" s="82">
        <v>71</v>
      </c>
      <c r="C22" s="83">
        <v>81</v>
      </c>
      <c r="D22" s="17">
        <f t="shared" si="7"/>
        <v>152</v>
      </c>
      <c r="E22" s="84">
        <v>82</v>
      </c>
      <c r="F22" s="83">
        <v>95</v>
      </c>
      <c r="G22" s="18">
        <f t="shared" si="8"/>
        <v>177</v>
      </c>
      <c r="H22" s="82">
        <v>97</v>
      </c>
      <c r="I22" s="83">
        <v>138</v>
      </c>
      <c r="J22" s="17">
        <f t="shared" si="9"/>
        <v>235</v>
      </c>
      <c r="K22" s="84">
        <v>83</v>
      </c>
      <c r="L22" s="83">
        <v>133</v>
      </c>
      <c r="M22" s="18">
        <f t="shared" si="10"/>
        <v>216</v>
      </c>
      <c r="N22" s="82"/>
      <c r="O22" s="83">
        <v>1</v>
      </c>
      <c r="P22" s="18">
        <f t="shared" si="11"/>
        <v>1</v>
      </c>
      <c r="Q22" s="15">
        <f t="shared" si="6"/>
        <v>333</v>
      </c>
      <c r="R22" s="16">
        <f t="shared" si="6"/>
        <v>448</v>
      </c>
      <c r="S22" s="17">
        <f t="shared" si="12"/>
        <v>781</v>
      </c>
    </row>
    <row r="23" spans="1:20" ht="15.75" thickBot="1" x14ac:dyDescent="0.3">
      <c r="A23" s="19" t="s">
        <v>6</v>
      </c>
      <c r="B23" s="20">
        <f>SUM(B11:B22)</f>
        <v>1644</v>
      </c>
      <c r="C23" s="20">
        <f>SUM(C11:C22)</f>
        <v>1727</v>
      </c>
      <c r="D23" s="22">
        <f>SUM(D11:D22)</f>
        <v>3371</v>
      </c>
      <c r="E23" s="21">
        <f>SUM(E11:E22)</f>
        <v>1629</v>
      </c>
      <c r="F23" s="20">
        <f>SUM(F11:F22)</f>
        <v>1697</v>
      </c>
      <c r="G23" s="23">
        <f>SUM(G11:G22)</f>
        <v>3326</v>
      </c>
      <c r="H23" s="20">
        <f>SUM(H11:H22)</f>
        <v>1545</v>
      </c>
      <c r="I23" s="20">
        <f>SUM(I11:I22)</f>
        <v>1600</v>
      </c>
      <c r="J23" s="22">
        <f>SUM(J11:J22)</f>
        <v>3145</v>
      </c>
      <c r="K23" s="21">
        <f>SUM(K11:K22)</f>
        <v>1331</v>
      </c>
      <c r="L23" s="20">
        <f>SUM(L11:L22)</f>
        <v>1403</v>
      </c>
      <c r="M23" s="23">
        <f>SUM(M11:M22)</f>
        <v>2734</v>
      </c>
      <c r="N23" s="20">
        <f>SUM(N11:N22)</f>
        <v>14</v>
      </c>
      <c r="O23" s="20">
        <f>SUM(O11:O22)</f>
        <v>15</v>
      </c>
      <c r="P23" s="23">
        <f>SUM(P11:P22)</f>
        <v>29</v>
      </c>
      <c r="Q23" s="20">
        <f t="shared" ref="Q23:R23" si="13">SUM(Q11:Q22)</f>
        <v>6163</v>
      </c>
      <c r="R23" s="85">
        <f t="shared" si="13"/>
        <v>6442</v>
      </c>
      <c r="S23" s="86">
        <f>SUM(S11:S22)</f>
        <v>12605</v>
      </c>
    </row>
    <row r="24" spans="1:20" x14ac:dyDescent="0.2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0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7" spans="1:20" ht="15.75" x14ac:dyDescent="0.25">
      <c r="K27" s="93" t="s">
        <v>68</v>
      </c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5.75" x14ac:dyDescent="0.25">
      <c r="K28" s="94" t="s">
        <v>69</v>
      </c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5.75" x14ac:dyDescent="0.25">
      <c r="K29" s="87" t="s">
        <v>70</v>
      </c>
      <c r="L29" s="87"/>
      <c r="M29" s="87"/>
      <c r="N29" s="87"/>
      <c r="O29" s="87"/>
      <c r="P29" s="87"/>
      <c r="Q29" s="87"/>
      <c r="R29" s="87"/>
      <c r="S29" s="87"/>
      <c r="T29" s="87"/>
    </row>
  </sheetData>
  <mergeCells count="16">
    <mergeCell ref="K27:T27"/>
    <mergeCell ref="K28:T28"/>
    <mergeCell ref="K29:T29"/>
    <mergeCell ref="A1:S1"/>
    <mergeCell ref="A2:S2"/>
    <mergeCell ref="A3:S3"/>
    <mergeCell ref="A4:S4"/>
    <mergeCell ref="A5:S5"/>
    <mergeCell ref="A6:S6"/>
    <mergeCell ref="B9:D9"/>
    <mergeCell ref="E9:G9"/>
    <mergeCell ref="H9:J9"/>
    <mergeCell ref="K9:M9"/>
    <mergeCell ref="N9:P9"/>
    <mergeCell ref="Q9:S9"/>
    <mergeCell ref="A9:A10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Elementary</vt:lpstr>
      <vt:lpstr>Secondary</vt:lpstr>
      <vt:lpstr>Elementary!Print_Area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Navotas City</dc:creator>
  <cp:lastModifiedBy>user</cp:lastModifiedBy>
  <cp:lastPrinted>2014-01-27T21:14:07Z</cp:lastPrinted>
  <dcterms:created xsi:type="dcterms:W3CDTF">2014-01-27T16:35:22Z</dcterms:created>
  <dcterms:modified xsi:type="dcterms:W3CDTF">2014-01-27T21:16:47Z</dcterms:modified>
</cp:coreProperties>
</file>