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P54" i="1" l="1"/>
  <c r="DQ54" i="1"/>
  <c r="DR54" i="1"/>
  <c r="DO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AI54" i="1"/>
  <c r="AA54" i="1"/>
  <c r="AB54" i="1"/>
  <c r="AC54" i="1"/>
  <c r="AD54" i="1"/>
  <c r="AE54" i="1"/>
  <c r="AF54" i="1"/>
  <c r="AG54" i="1"/>
  <c r="AH54" i="1"/>
  <c r="Z54" i="1"/>
  <c r="Y54" i="1"/>
  <c r="U54" i="1"/>
  <c r="V54" i="1"/>
  <c r="W54" i="1"/>
  <c r="X54" i="1"/>
  <c r="R54" i="1"/>
  <c r="T54" i="1"/>
  <c r="Q54" i="1"/>
  <c r="P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B54" i="1"/>
  <c r="DH41" i="1"/>
  <c r="DI41" i="1"/>
  <c r="DJ41" i="1"/>
  <c r="DK41" i="1"/>
  <c r="DL41" i="1"/>
  <c r="DM41" i="1"/>
  <c r="DN41" i="1"/>
  <c r="DG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CR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BG41" i="1"/>
  <c r="BH41" i="1"/>
  <c r="BI41" i="1"/>
  <c r="BJ41" i="1"/>
  <c r="BK41" i="1"/>
  <c r="BL41" i="1"/>
  <c r="BE41" i="1"/>
  <c r="BF41" i="1"/>
  <c r="BD41" i="1"/>
  <c r="AU41" i="1"/>
  <c r="AV41" i="1"/>
  <c r="AW41" i="1"/>
  <c r="AX41" i="1"/>
  <c r="AY41" i="1"/>
  <c r="AZ41" i="1"/>
  <c r="BA41" i="1"/>
  <c r="BB41" i="1"/>
  <c r="AT41" i="1"/>
  <c r="AK41" i="1"/>
  <c r="AL41" i="1"/>
  <c r="AM41" i="1"/>
  <c r="AN41" i="1"/>
  <c r="AO41" i="1"/>
  <c r="AP41" i="1"/>
  <c r="AQ41" i="1"/>
  <c r="AR41" i="1"/>
  <c r="AJ41" i="1"/>
  <c r="AC41" i="1"/>
  <c r="AD41" i="1"/>
  <c r="AE41" i="1"/>
  <c r="AF41" i="1"/>
  <c r="AG41" i="1"/>
  <c r="AH41" i="1"/>
  <c r="Z41" i="1"/>
  <c r="AA41" i="1"/>
  <c r="AB41" i="1"/>
  <c r="Y41" i="1"/>
  <c r="U41" i="1"/>
  <c r="V41" i="1"/>
  <c r="W41" i="1"/>
  <c r="X41" i="1"/>
  <c r="T41" i="1"/>
  <c r="R41" i="1"/>
  <c r="Q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1" i="1"/>
  <c r="Y46" i="1" l="1"/>
  <c r="DO53" i="1"/>
  <c r="DQ53" i="1"/>
  <c r="DR53" i="1" s="1"/>
  <c r="DP53" i="1"/>
  <c r="DF53" i="1"/>
  <c r="AI53" i="1"/>
  <c r="DO52" i="1"/>
  <c r="DQ52" i="1"/>
  <c r="DR52" i="1" s="1"/>
  <c r="DP52" i="1"/>
  <c r="DF5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Q37" i="1"/>
  <c r="DP38" i="1"/>
  <c r="DQ38" i="1"/>
  <c r="DP39" i="1"/>
  <c r="DQ39" i="1"/>
  <c r="DP40" i="1"/>
  <c r="DQ40" i="1"/>
  <c r="DP41" i="1"/>
  <c r="DQ41" i="1"/>
  <c r="DP42" i="1"/>
  <c r="DQ42" i="1"/>
  <c r="DP43" i="1"/>
  <c r="DQ43" i="1"/>
  <c r="DP44" i="1"/>
  <c r="DQ44" i="1"/>
  <c r="DP45" i="1"/>
  <c r="DQ45" i="1"/>
  <c r="DQ46" i="1"/>
  <c r="DP46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DF45" i="1"/>
  <c r="DF46" i="1"/>
  <c r="Y43" i="1"/>
  <c r="DR45" i="1" l="1"/>
  <c r="DQ47" i="1"/>
  <c r="DQ48" i="1"/>
  <c r="DQ49" i="1"/>
  <c r="DQ50" i="1"/>
  <c r="DQ51" i="1"/>
  <c r="DP47" i="1"/>
  <c r="DP48" i="1"/>
  <c r="DP49" i="1"/>
  <c r="DP50" i="1"/>
  <c r="DP51" i="1"/>
  <c r="DR18" i="1"/>
  <c r="DR15" i="1"/>
  <c r="DR23" i="1"/>
  <c r="CQ47" i="1"/>
  <c r="CQ48" i="1"/>
  <c r="CQ49" i="1"/>
  <c r="CQ50" i="1"/>
  <c r="CQ51" i="1"/>
  <c r="CQ52" i="1"/>
  <c r="CQ53" i="1"/>
  <c r="DR25" i="1"/>
  <c r="DR19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13" i="1"/>
  <c r="DO14" i="1"/>
  <c r="DO15" i="1"/>
  <c r="DO16" i="1"/>
  <c r="DO17" i="1"/>
  <c r="DO18" i="1"/>
  <c r="DO19" i="1"/>
  <c r="DO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7" i="1"/>
  <c r="DF48" i="1"/>
  <c r="DF49" i="1"/>
  <c r="DF50" i="1"/>
  <c r="DF51" i="1"/>
  <c r="DF13" i="1"/>
  <c r="DF14" i="1"/>
  <c r="DF15" i="1"/>
  <c r="DF16" i="1"/>
  <c r="DF17" i="1"/>
  <c r="DF18" i="1"/>
  <c r="DF19" i="1"/>
  <c r="DF20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14" i="1"/>
  <c r="AS15" i="1"/>
  <c r="AS16" i="1"/>
  <c r="AS17" i="1"/>
  <c r="AS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13" i="1"/>
  <c r="AI14" i="1"/>
  <c r="AI15" i="1"/>
  <c r="AI16" i="1"/>
  <c r="AI17" i="1"/>
  <c r="AI18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13" i="1"/>
  <c r="DR20" i="1"/>
  <c r="DR41" i="1"/>
  <c r="DR46" i="1"/>
  <c r="AS13" i="1"/>
  <c r="DR51" i="1" l="1"/>
  <c r="DR50" i="1"/>
  <c r="DR49" i="1"/>
  <c r="DR48" i="1"/>
  <c r="DR47" i="1"/>
  <c r="DR44" i="1"/>
  <c r="DR43" i="1"/>
  <c r="DR42" i="1"/>
  <c r="DR40" i="1"/>
  <c r="DR39" i="1"/>
  <c r="DR38" i="1"/>
  <c r="DR37" i="1"/>
  <c r="DR36" i="1"/>
  <c r="DR35" i="1"/>
  <c r="DR34" i="1"/>
  <c r="DR33" i="1"/>
  <c r="DR32" i="1"/>
  <c r="DR31" i="1"/>
  <c r="DR14" i="1"/>
  <c r="DR30" i="1"/>
  <c r="DR29" i="1"/>
  <c r="DR28" i="1"/>
  <c r="DR27" i="1"/>
  <c r="DR26" i="1"/>
  <c r="DR24" i="1"/>
  <c r="DR22" i="1"/>
  <c r="DR21" i="1"/>
  <c r="DR13" i="1"/>
  <c r="DR17" i="1"/>
  <c r="DR16" i="1"/>
  <c r="Y52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2" i="1"/>
  <c r="Y44" i="1"/>
  <c r="Y45" i="1"/>
  <c r="Y47" i="1"/>
  <c r="Y48" i="1"/>
  <c r="Y49" i="1"/>
  <c r="Y50" i="1"/>
  <c r="Y51" i="1"/>
  <c r="Y53" i="1"/>
  <c r="Y13" i="1"/>
  <c r="J23" i="1"/>
  <c r="G18" i="1"/>
  <c r="G14" i="1"/>
  <c r="P43" i="1"/>
  <c r="P44" i="1"/>
  <c r="P45" i="1"/>
  <c r="P46" i="1"/>
  <c r="P47" i="1"/>
  <c r="P48" i="1"/>
  <c r="P49" i="1"/>
  <c r="P50" i="1"/>
  <c r="P51" i="1"/>
  <c r="P52" i="1"/>
  <c r="P53" i="1"/>
  <c r="P4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3" i="1"/>
  <c r="M43" i="1"/>
  <c r="M44" i="1"/>
  <c r="M45" i="1"/>
  <c r="M46" i="1"/>
  <c r="M47" i="1"/>
  <c r="M48" i="1"/>
  <c r="M49" i="1"/>
  <c r="M50" i="1"/>
  <c r="M51" i="1"/>
  <c r="M52" i="1"/>
  <c r="M53" i="1"/>
  <c r="M42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J43" i="1"/>
  <c r="J44" i="1"/>
  <c r="J45" i="1"/>
  <c r="J46" i="1"/>
  <c r="J47" i="1"/>
  <c r="J48" i="1"/>
  <c r="J49" i="1"/>
  <c r="J50" i="1"/>
  <c r="J51" i="1"/>
  <c r="J52" i="1"/>
  <c r="J53" i="1"/>
  <c r="J42" i="1"/>
  <c r="J30" i="1"/>
  <c r="J31" i="1"/>
  <c r="J32" i="1"/>
  <c r="J33" i="1"/>
  <c r="J34" i="1"/>
  <c r="J35" i="1"/>
  <c r="J36" i="1"/>
  <c r="J37" i="1"/>
  <c r="J38" i="1"/>
  <c r="J39" i="1"/>
  <c r="J40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G43" i="1"/>
  <c r="G44" i="1"/>
  <c r="G45" i="1"/>
  <c r="G46" i="1"/>
  <c r="G47" i="1"/>
  <c r="G48" i="1"/>
  <c r="G49" i="1"/>
  <c r="G50" i="1"/>
  <c r="G51" i="1"/>
  <c r="G52" i="1"/>
  <c r="G53" i="1"/>
  <c r="G42" i="1"/>
  <c r="G31" i="1"/>
  <c r="G32" i="1"/>
  <c r="G33" i="1"/>
  <c r="G34" i="1"/>
  <c r="G35" i="1"/>
  <c r="G36" i="1"/>
  <c r="G37" i="1"/>
  <c r="G38" i="1"/>
  <c r="G39" i="1"/>
  <c r="G40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D43" i="1"/>
  <c r="D44" i="1"/>
  <c r="D45" i="1"/>
  <c r="D46" i="1"/>
  <c r="D47" i="1"/>
  <c r="D48" i="1"/>
  <c r="D49" i="1"/>
  <c r="D50" i="1"/>
  <c r="D51" i="1"/>
  <c r="D52" i="1"/>
  <c r="D53" i="1"/>
  <c r="D42" i="1"/>
  <c r="D31" i="1"/>
  <c r="D32" i="1"/>
  <c r="D33" i="1"/>
  <c r="D34" i="1"/>
  <c r="D35" i="1"/>
  <c r="D36" i="1"/>
  <c r="D37" i="1"/>
  <c r="D38" i="1"/>
  <c r="D39" i="1"/>
  <c r="D40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M13" i="1"/>
  <c r="J13" i="1"/>
  <c r="G13" i="1"/>
  <c r="D13" i="1"/>
</calcChain>
</file>

<file path=xl/sharedStrings.xml><?xml version="1.0" encoding="utf-8"?>
<sst xmlns="http://schemas.openxmlformats.org/spreadsheetml/2006/main" count="220" uniqueCount="135">
  <si>
    <t>M</t>
  </si>
  <si>
    <t>F</t>
  </si>
  <si>
    <t>T</t>
  </si>
  <si>
    <t>Ninoy Aquino elementary school Compound</t>
  </si>
  <si>
    <t>Maya-Maya St., Kaunlaran Village, Longos</t>
  </si>
  <si>
    <t>Malabon City</t>
  </si>
  <si>
    <t>SCHOOL STATISTICS</t>
  </si>
  <si>
    <t xml:space="preserve">As of </t>
  </si>
  <si>
    <t>CONSOLIDATED REPORT</t>
  </si>
  <si>
    <t>Dampalit ES</t>
  </si>
  <si>
    <t>Dampalit ES 1</t>
  </si>
  <si>
    <t>Malabon ES</t>
  </si>
  <si>
    <t>Panghulo ES</t>
  </si>
  <si>
    <t>Panghulo ES 1</t>
  </si>
  <si>
    <t>Santulan ES</t>
  </si>
  <si>
    <t>Imelda ES</t>
  </si>
  <si>
    <t>Longos ES</t>
  </si>
  <si>
    <t>Ninoy Aquino ES</t>
  </si>
  <si>
    <r>
      <t>Ta</t>
    </r>
    <r>
      <rPr>
        <sz val="11"/>
        <color theme="1"/>
        <rFont val="Calibri"/>
        <family val="2"/>
      </rPr>
      <t>ñong Integrated School</t>
    </r>
  </si>
  <si>
    <t>Tañong ES 1</t>
  </si>
  <si>
    <t>Tonsuya ES</t>
  </si>
  <si>
    <t>SCHOOL</t>
  </si>
  <si>
    <t>TRANSFERRED-IN</t>
  </si>
  <si>
    <t>TRANSFERRED-OUT</t>
  </si>
  <si>
    <t>DROP-OUTS</t>
  </si>
  <si>
    <t>Amang Rodriguez ES</t>
  </si>
  <si>
    <t>Col. R. Camus Int. Sch.</t>
  </si>
  <si>
    <t>Concepcion ES</t>
  </si>
  <si>
    <t>Dela Paz ES</t>
  </si>
  <si>
    <t>Muzon ES</t>
  </si>
  <si>
    <t>Niugan ES</t>
  </si>
  <si>
    <t>Santiago Syjuco ES</t>
  </si>
  <si>
    <t>Bagong Lote ES</t>
  </si>
  <si>
    <t>Potrero ES</t>
  </si>
  <si>
    <t>Potrero ES 1</t>
  </si>
  <si>
    <t xml:space="preserve">Tinajeros ES </t>
  </si>
  <si>
    <t>Tinajeros ES 1</t>
  </si>
  <si>
    <t>Acacia ES</t>
  </si>
  <si>
    <t>Catmon Integrated School</t>
  </si>
  <si>
    <t>E. Delos Santos ES</t>
  </si>
  <si>
    <t>Maysilo ES</t>
  </si>
  <si>
    <t>Malabon NHS</t>
  </si>
  <si>
    <t>Longos NHS</t>
  </si>
  <si>
    <r>
      <t>Ta</t>
    </r>
    <r>
      <rPr>
        <sz val="11"/>
        <color theme="1"/>
        <rFont val="Calibri"/>
        <family val="2"/>
      </rPr>
      <t>ñong NHS</t>
    </r>
  </si>
  <si>
    <t>Panghulo NHS</t>
  </si>
  <si>
    <t>Potrero NHS</t>
  </si>
  <si>
    <t>Tinajeros NHS</t>
  </si>
  <si>
    <t>Tugatog NHS</t>
  </si>
  <si>
    <t>MNHS - Concepcion Voc-Tech Annex</t>
  </si>
  <si>
    <t>Tinajeros NHS - Acacia Annex</t>
  </si>
  <si>
    <t>Tañong IS (HS)</t>
  </si>
  <si>
    <t>Col. R. Camus Int. Sch. (HS)</t>
  </si>
  <si>
    <t>Catmon Int. Sch. (HS)</t>
  </si>
  <si>
    <t>NUMBER OF TEACHERS</t>
  </si>
  <si>
    <t>ENROLMENT (I-VI)</t>
  </si>
  <si>
    <t>LSB Teachers</t>
  </si>
  <si>
    <t>October, 2012</t>
  </si>
  <si>
    <t>INSTRUCTIONAL ROOMS</t>
  </si>
  <si>
    <t>ACADEMIC CLASSROOM</t>
  </si>
  <si>
    <t>SCIENCE LAB</t>
  </si>
  <si>
    <t>HE ROOM</t>
  </si>
  <si>
    <t>INDUSTRIAL ARTS</t>
  </si>
  <si>
    <t>COMPUTER ROOM</t>
  </si>
  <si>
    <t>VACANT ROOM</t>
  </si>
  <si>
    <t>PRESCHOOL</t>
  </si>
  <si>
    <t>SPED</t>
  </si>
  <si>
    <t>A. EXISTING NUMBER OF ROOM</t>
  </si>
  <si>
    <t>B. NON-INSTRUCTIONAL ROOMS</t>
  </si>
  <si>
    <t>LIBRARIES</t>
  </si>
  <si>
    <t>CLINIC</t>
  </si>
  <si>
    <t>CANTEEN</t>
  </si>
  <si>
    <t>OFFICES</t>
  </si>
  <si>
    <t>OTHER USES</t>
  </si>
  <si>
    <t>NOT CURRENTLY IN USED</t>
  </si>
  <si>
    <t>B. INSTRUCTIONAL EQUIPMENTS</t>
  </si>
  <si>
    <t>A. INSTRUCTIONAL EQUIPMENTS</t>
  </si>
  <si>
    <t>C. EXISTING CLASSROOM FURNITURE</t>
  </si>
  <si>
    <t>D. EXISTING NUMBER OF TOILETS</t>
  </si>
  <si>
    <t>GIRLS</t>
  </si>
  <si>
    <t>BOYS</t>
  </si>
  <si>
    <t>URINALS</t>
  </si>
  <si>
    <t>TOILET BOWL</t>
  </si>
  <si>
    <t>SHARED</t>
  </si>
  <si>
    <t>G &amp; B</t>
  </si>
  <si>
    <t>PERSONNEL DATA</t>
  </si>
  <si>
    <t>NATIONAL (with plantilla position)</t>
  </si>
  <si>
    <t>PRINCIPAL</t>
  </si>
  <si>
    <t>HEAD TEACHER III</t>
  </si>
  <si>
    <t>UTILITY</t>
  </si>
  <si>
    <t>TOTAL</t>
  </si>
  <si>
    <t>MT II</t>
  </si>
  <si>
    <t>MT I</t>
  </si>
  <si>
    <t>TCHR III</t>
  </si>
  <si>
    <t>TCHR II</t>
  </si>
  <si>
    <t>TCHR I</t>
  </si>
  <si>
    <t>B. LOCAL</t>
  </si>
  <si>
    <t>LSB TEACHER</t>
  </si>
  <si>
    <t>CSU</t>
  </si>
  <si>
    <t>COMPUTER</t>
  </si>
  <si>
    <t>PRINTER</t>
  </si>
  <si>
    <t>TV</t>
  </si>
  <si>
    <t>VHS</t>
  </si>
  <si>
    <t>VCD</t>
  </si>
  <si>
    <t>PROJECTOR</t>
  </si>
  <si>
    <t>B. NON-INSTRUCTIONAL EQUIPMENTS (FOR OFFICE USE)</t>
  </si>
  <si>
    <t>DESK</t>
  </si>
  <si>
    <t>SET OF CHAIRS AND TABLES</t>
  </si>
  <si>
    <t>ARMCHAIRS</t>
  </si>
  <si>
    <t>GRAND TOTAL NATIONAL AND LOCAL</t>
  </si>
  <si>
    <t>LCD</t>
  </si>
  <si>
    <t>LAPTOP</t>
  </si>
  <si>
    <t>KINDER</t>
  </si>
  <si>
    <t>DRIVER</t>
  </si>
  <si>
    <t>DVD</t>
  </si>
  <si>
    <t>GUIDANCE</t>
  </si>
  <si>
    <t>COMPUTER TERMINAL</t>
  </si>
  <si>
    <t>SPED TEACHER I</t>
  </si>
  <si>
    <t>DISTRICT SUPERVISOR</t>
  </si>
  <si>
    <t>potrero es 1 set of chairs and tables - kinder 30 and 40fc</t>
  </si>
  <si>
    <t>tinajeros es - chairs / armchairs - 120/kinder 1907/elem.</t>
  </si>
  <si>
    <t>HEAD TEACHER IV</t>
  </si>
  <si>
    <t>HEAD TEACHER VI</t>
  </si>
  <si>
    <t>HEAD TEACHER II</t>
  </si>
  <si>
    <t>GUIDANCE COUNSELOR II</t>
  </si>
  <si>
    <t>LIBRARIAN II</t>
  </si>
  <si>
    <t>BOOKKEEPER/adm. Asst aide III</t>
  </si>
  <si>
    <t>CLERK I/ADM. AIDE III</t>
  </si>
  <si>
    <t>MESSENGER/ADM.AIDE II</t>
  </si>
  <si>
    <t>UTILITY/ ADM.AIDE I</t>
  </si>
  <si>
    <t>DISBURSING/ ADM. ASST. AIDE II</t>
  </si>
  <si>
    <t>HEAD TEACHER V</t>
  </si>
  <si>
    <t>HEAD TEACHER I</t>
  </si>
  <si>
    <t>CLERK II/adm.aide IV/STOREKEEPER</t>
  </si>
  <si>
    <t>longos nhs - september</t>
  </si>
  <si>
    <t>catmon integrated high school - 3 teachers borrowed fr. MNHS / 4 teachers fr. Tugatog NHS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</si>
</sst>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Fill="1" applyBorder="1"/>
    <xf numFmtId="0" fontId="8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/>
    <xf numFmtId="0" fontId="1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" fillId="0" borderId="4" xfId="0" applyFont="1" applyBorder="1" applyAlignment="1"/>
    <xf numFmtId="0" fontId="15" fillId="0" borderId="5" xfId="0" applyFont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8" fillId="2" borderId="2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0" fillId="0" borderId="0" xfId="0" applyFill="1"/>
    <xf numFmtId="0" fontId="0" fillId="4" borderId="0" xfId="0" applyFill="1"/>
    <xf numFmtId="0" fontId="0" fillId="4" borderId="2" xfId="0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7" fillId="0" borderId="2" xfId="0" applyFont="1" applyBorder="1"/>
    <xf numFmtId="0" fontId="17" fillId="2" borderId="2" xfId="0" applyFont="1" applyFill="1" applyBorder="1"/>
    <xf numFmtId="0" fontId="17" fillId="5" borderId="2" xfId="0" applyFont="1" applyFill="1" applyBorder="1"/>
    <xf numFmtId="0" fontId="17" fillId="3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4" borderId="2" xfId="0" applyFont="1" applyFill="1" applyBorder="1"/>
    <xf numFmtId="0" fontId="17" fillId="0" borderId="0" xfId="0" applyFont="1"/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54"/>
  <sheetViews>
    <sheetView tabSelected="1" topLeftCell="A29" zoomScale="90" zoomScaleNormal="90" workbookViewId="0">
      <selection activeCell="BE54" sqref="BE54"/>
    </sheetView>
  </sheetViews>
  <sheetFormatPr defaultRowHeight="15" x14ac:dyDescent="0.25"/>
  <cols>
    <col min="1" max="1" width="25.28515625" customWidth="1"/>
    <col min="2" max="2" width="9.140625" customWidth="1"/>
    <col min="9" max="9" width="9.140625" customWidth="1"/>
    <col min="16" max="16" width="9.140625" style="30"/>
    <col min="25" max="25" width="9.140625" style="30"/>
    <col min="35" max="35" width="9.140625" style="30"/>
    <col min="45" max="45" width="9.140625" style="30"/>
    <col min="55" max="55" width="9.140625" style="30"/>
    <col min="57" max="57" width="17.7109375" customWidth="1"/>
    <col min="74" max="83" width="12.5703125" customWidth="1"/>
    <col min="95" max="95" width="9.140625" style="34"/>
    <col min="110" max="110" width="9.140625" style="34"/>
    <col min="119" max="119" width="9.140625" style="34"/>
    <col min="122" max="122" width="9.140625" style="41"/>
  </cols>
  <sheetData>
    <row r="1" spans="1:122" x14ac:dyDescent="0.2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Y1" s="40"/>
      <c r="AI1" s="40"/>
      <c r="AS1" s="40"/>
      <c r="BC1" s="40"/>
      <c r="CQ1" s="40"/>
      <c r="DF1" s="40"/>
      <c r="DO1" s="40"/>
      <c r="DR1" s="40"/>
    </row>
    <row r="2" spans="1:122" x14ac:dyDescent="0.2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Y2" s="40"/>
      <c r="AI2" s="40"/>
      <c r="AS2" s="40"/>
      <c r="BC2" s="40"/>
      <c r="CQ2" s="40"/>
      <c r="DF2" s="40"/>
      <c r="DO2" s="40"/>
      <c r="DR2" s="40"/>
    </row>
    <row r="3" spans="1:122" x14ac:dyDescent="0.25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Y3" s="40"/>
      <c r="AI3" s="40"/>
      <c r="AS3" s="40"/>
      <c r="BC3" s="40"/>
      <c r="CQ3" s="40"/>
      <c r="DF3" s="40"/>
      <c r="DO3" s="40"/>
      <c r="DR3" s="40"/>
    </row>
    <row r="4" spans="1:1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  <c r="Q4" s="2"/>
      <c r="Y4" s="40"/>
      <c r="AI4" s="40"/>
      <c r="AS4" s="40"/>
      <c r="BC4" s="40"/>
      <c r="CQ4" s="40"/>
      <c r="DF4" s="40"/>
      <c r="DO4" s="40"/>
      <c r="DR4" s="40"/>
    </row>
    <row r="5" spans="1:122" ht="15.75" x14ac:dyDescent="0.25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Y5" s="40"/>
      <c r="AI5" s="40"/>
      <c r="AS5" s="40"/>
      <c r="BC5" s="40"/>
      <c r="BH5" t="s">
        <v>134</v>
      </c>
      <c r="CQ5" s="40"/>
      <c r="DF5" s="40"/>
      <c r="DO5" s="40"/>
      <c r="DR5" s="40"/>
    </row>
    <row r="6" spans="1:122" ht="15.75" x14ac:dyDescent="0.25">
      <c r="B6" s="3"/>
      <c r="C6" s="3"/>
      <c r="D6" s="3"/>
      <c r="E6" s="3"/>
      <c r="F6" s="3"/>
      <c r="G6" s="3" t="s">
        <v>7</v>
      </c>
      <c r="H6" s="61" t="s">
        <v>56</v>
      </c>
      <c r="I6" s="61"/>
      <c r="J6" s="61"/>
      <c r="K6" s="61"/>
      <c r="L6" s="3"/>
      <c r="M6" s="3"/>
      <c r="N6" s="3"/>
      <c r="O6" s="3"/>
      <c r="P6" s="44"/>
      <c r="Q6" s="3"/>
      <c r="Y6" s="40"/>
      <c r="AI6" s="40"/>
      <c r="AS6" s="40"/>
      <c r="BC6" s="40"/>
      <c r="BH6" t="s">
        <v>133</v>
      </c>
      <c r="CQ6" s="40"/>
      <c r="DF6" s="40"/>
      <c r="DO6" s="40"/>
      <c r="DR6" s="40"/>
    </row>
    <row r="7" spans="1:122" ht="15.7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Y7" s="40"/>
      <c r="AI7" s="40"/>
      <c r="AS7" s="40"/>
      <c r="BC7" s="40"/>
      <c r="BH7" t="s">
        <v>119</v>
      </c>
      <c r="CQ7" s="40"/>
      <c r="DF7" s="40"/>
      <c r="DO7" s="40"/>
      <c r="DR7" s="40"/>
    </row>
    <row r="8" spans="1:122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5"/>
      <c r="Q8" s="4"/>
      <c r="Y8" s="40"/>
      <c r="AI8" s="40"/>
      <c r="AS8" s="40"/>
      <c r="BC8" s="40"/>
      <c r="BH8" t="s">
        <v>118</v>
      </c>
      <c r="CQ8" s="40"/>
      <c r="DF8" s="40"/>
      <c r="DO8" s="40"/>
      <c r="DR8" s="40"/>
    </row>
    <row r="9" spans="1:122" x14ac:dyDescent="0.25">
      <c r="A9" s="66" t="s">
        <v>21</v>
      </c>
      <c r="B9" s="67" t="s">
        <v>54</v>
      </c>
      <c r="C9" s="67"/>
      <c r="D9" s="67"/>
      <c r="E9" s="67" t="s">
        <v>22</v>
      </c>
      <c r="F9" s="67"/>
      <c r="G9" s="67"/>
      <c r="H9" s="67" t="s">
        <v>23</v>
      </c>
      <c r="I9" s="67"/>
      <c r="J9" s="67"/>
      <c r="K9" s="67" t="s">
        <v>24</v>
      </c>
      <c r="L9" s="67"/>
      <c r="M9" s="67"/>
      <c r="N9" s="68" t="s">
        <v>53</v>
      </c>
      <c r="O9" s="68"/>
      <c r="P9" s="68"/>
      <c r="Q9" s="69" t="s">
        <v>55</v>
      </c>
      <c r="R9" s="67" t="s">
        <v>57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 t="s">
        <v>74</v>
      </c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72" t="s">
        <v>76</v>
      </c>
      <c r="BE9" s="72"/>
      <c r="BF9" s="72"/>
      <c r="BG9" s="76" t="s">
        <v>77</v>
      </c>
      <c r="BH9" s="77"/>
      <c r="BI9" s="77"/>
      <c r="BJ9" s="78"/>
      <c r="BK9" s="19"/>
      <c r="BL9" s="19"/>
      <c r="BM9" s="73" t="s">
        <v>84</v>
      </c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5"/>
      <c r="DP9" s="88" t="s">
        <v>108</v>
      </c>
      <c r="DQ9" s="89"/>
      <c r="DR9" s="90"/>
    </row>
    <row r="10" spans="1:122" s="5" customForma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8"/>
      <c r="P10" s="68"/>
      <c r="Q10" s="69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72"/>
      <c r="BE10" s="72"/>
      <c r="BF10" s="72"/>
      <c r="BG10" s="79" t="s">
        <v>78</v>
      </c>
      <c r="BH10" s="67" t="s">
        <v>79</v>
      </c>
      <c r="BI10" s="67"/>
      <c r="BJ10" s="20" t="s">
        <v>82</v>
      </c>
      <c r="BK10" s="29"/>
      <c r="BL10" s="29"/>
      <c r="BM10" s="73" t="s">
        <v>85</v>
      </c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5"/>
      <c r="DG10" s="73" t="s">
        <v>95</v>
      </c>
      <c r="DH10" s="74"/>
      <c r="DI10" s="74"/>
      <c r="DJ10" s="74"/>
      <c r="DK10" s="74"/>
      <c r="DL10" s="74"/>
      <c r="DM10" s="74"/>
      <c r="DN10" s="74"/>
      <c r="DO10" s="75"/>
      <c r="DP10" s="91"/>
      <c r="DQ10" s="92"/>
      <c r="DR10" s="93"/>
    </row>
    <row r="11" spans="1:122" s="5" customFormat="1" ht="29.25" customHeight="1" x14ac:dyDescent="0.25">
      <c r="A11" s="6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46"/>
      <c r="Q11" s="69"/>
      <c r="R11" s="64" t="s">
        <v>66</v>
      </c>
      <c r="S11" s="64"/>
      <c r="T11" s="64"/>
      <c r="U11" s="64"/>
      <c r="V11" s="64"/>
      <c r="W11" s="64"/>
      <c r="X11" s="64"/>
      <c r="Y11" s="64"/>
      <c r="Z11" s="64"/>
      <c r="AA11" s="65"/>
      <c r="AB11" s="67" t="s">
        <v>67</v>
      </c>
      <c r="AC11" s="67"/>
      <c r="AD11" s="67"/>
      <c r="AE11" s="67"/>
      <c r="AF11" s="67"/>
      <c r="AG11" s="67"/>
      <c r="AH11" s="67"/>
      <c r="AI11" s="67"/>
      <c r="AJ11" s="73" t="s">
        <v>75</v>
      </c>
      <c r="AK11" s="74"/>
      <c r="AL11" s="74"/>
      <c r="AM11" s="74"/>
      <c r="AN11" s="74"/>
      <c r="AO11" s="74"/>
      <c r="AP11" s="74"/>
      <c r="AQ11" s="74"/>
      <c r="AR11" s="74"/>
      <c r="AS11" s="75"/>
      <c r="AT11" s="73" t="s">
        <v>104</v>
      </c>
      <c r="AU11" s="74"/>
      <c r="AV11" s="74"/>
      <c r="AW11" s="74"/>
      <c r="AX11" s="74"/>
      <c r="AY11" s="74"/>
      <c r="AZ11" s="74"/>
      <c r="BA11" s="74"/>
      <c r="BB11" s="74"/>
      <c r="BC11" s="75"/>
      <c r="BD11" s="72"/>
      <c r="BE11" s="72"/>
      <c r="BF11" s="72"/>
      <c r="BG11" s="80"/>
      <c r="BH11" s="82" t="s">
        <v>80</v>
      </c>
      <c r="BI11" s="84" t="s">
        <v>81</v>
      </c>
      <c r="BJ11" s="86" t="s">
        <v>83</v>
      </c>
      <c r="BK11" s="57" t="s">
        <v>117</v>
      </c>
      <c r="BL11" s="58"/>
      <c r="BM11" s="96" t="s">
        <v>86</v>
      </c>
      <c r="BN11" s="96"/>
      <c r="BO11" s="97" t="s">
        <v>121</v>
      </c>
      <c r="BP11" s="98"/>
      <c r="BQ11" s="97" t="s">
        <v>130</v>
      </c>
      <c r="BR11" s="98"/>
      <c r="BS11" s="97" t="s">
        <v>120</v>
      </c>
      <c r="BT11" s="98"/>
      <c r="BU11" s="101" t="s">
        <v>87</v>
      </c>
      <c r="BV11" s="101"/>
      <c r="BW11" s="70" t="s">
        <v>122</v>
      </c>
      <c r="BX11" s="71"/>
      <c r="BY11" s="70" t="s">
        <v>131</v>
      </c>
      <c r="BZ11" s="71"/>
      <c r="CA11" s="70" t="s">
        <v>123</v>
      </c>
      <c r="CB11" s="71"/>
      <c r="CC11" s="70" t="s">
        <v>124</v>
      </c>
      <c r="CD11" s="71"/>
      <c r="CE11" s="104" t="s">
        <v>132</v>
      </c>
      <c r="CF11" s="105"/>
      <c r="CG11" s="104" t="s">
        <v>125</v>
      </c>
      <c r="CH11" s="105"/>
      <c r="CI11" s="104" t="s">
        <v>129</v>
      </c>
      <c r="CJ11" s="105"/>
      <c r="CK11" s="96" t="s">
        <v>126</v>
      </c>
      <c r="CL11" s="96"/>
      <c r="CM11" s="104" t="s">
        <v>127</v>
      </c>
      <c r="CN11" s="105"/>
      <c r="CO11" s="96" t="s">
        <v>128</v>
      </c>
      <c r="CP11" s="96"/>
      <c r="CQ11" s="102" t="s">
        <v>89</v>
      </c>
      <c r="CR11" s="68" t="s">
        <v>90</v>
      </c>
      <c r="CS11" s="68"/>
      <c r="CT11" s="67" t="s">
        <v>91</v>
      </c>
      <c r="CU11" s="67"/>
      <c r="CV11" s="67" t="s">
        <v>92</v>
      </c>
      <c r="CW11" s="67"/>
      <c r="CX11" s="67" t="s">
        <v>93</v>
      </c>
      <c r="CY11" s="67"/>
      <c r="CZ11" s="67" t="s">
        <v>94</v>
      </c>
      <c r="DA11" s="67"/>
      <c r="DB11" s="73" t="s">
        <v>116</v>
      </c>
      <c r="DC11" s="74"/>
      <c r="DD11" s="74" t="s">
        <v>111</v>
      </c>
      <c r="DE11" s="75"/>
      <c r="DF11" s="102" t="s">
        <v>89</v>
      </c>
      <c r="DG11" s="101" t="s">
        <v>96</v>
      </c>
      <c r="DH11" s="101"/>
      <c r="DI11" s="101" t="s">
        <v>88</v>
      </c>
      <c r="DJ11" s="101"/>
      <c r="DK11" s="96" t="s">
        <v>97</v>
      </c>
      <c r="DL11" s="96"/>
      <c r="DM11" s="97" t="s">
        <v>112</v>
      </c>
      <c r="DN11" s="98"/>
      <c r="DO11" s="99" t="s">
        <v>89</v>
      </c>
      <c r="DP11" s="86" t="s">
        <v>0</v>
      </c>
      <c r="DQ11" s="86" t="s">
        <v>1</v>
      </c>
      <c r="DR11" s="94" t="s">
        <v>2</v>
      </c>
    </row>
    <row r="12" spans="1:122" s="1" customFormat="1" ht="24.75" x14ac:dyDescent="0.25">
      <c r="A12" s="66"/>
      <c r="B12" s="8" t="s">
        <v>0</v>
      </c>
      <c r="C12" s="8" t="s">
        <v>1</v>
      </c>
      <c r="D12" s="8" t="s">
        <v>2</v>
      </c>
      <c r="E12" s="8" t="s">
        <v>0</v>
      </c>
      <c r="F12" s="8" t="s">
        <v>1</v>
      </c>
      <c r="G12" s="8" t="s">
        <v>2</v>
      </c>
      <c r="H12" s="8" t="s">
        <v>0</v>
      </c>
      <c r="I12" s="8" t="s">
        <v>1</v>
      </c>
      <c r="J12" s="8" t="s">
        <v>2</v>
      </c>
      <c r="K12" s="8" t="s">
        <v>0</v>
      </c>
      <c r="L12" s="8" t="s">
        <v>1</v>
      </c>
      <c r="M12" s="8" t="s">
        <v>2</v>
      </c>
      <c r="N12" s="8" t="s">
        <v>0</v>
      </c>
      <c r="O12" s="8" t="s">
        <v>1</v>
      </c>
      <c r="P12" s="31" t="s">
        <v>2</v>
      </c>
      <c r="Q12" s="69"/>
      <c r="R12" s="62" t="s">
        <v>58</v>
      </c>
      <c r="S12" s="63"/>
      <c r="T12" s="37" t="s">
        <v>59</v>
      </c>
      <c r="U12" s="37" t="s">
        <v>60</v>
      </c>
      <c r="V12" s="14" t="s">
        <v>61</v>
      </c>
      <c r="W12" s="14" t="s">
        <v>62</v>
      </c>
      <c r="X12" s="14" t="s">
        <v>63</v>
      </c>
      <c r="Y12" s="31" t="s">
        <v>2</v>
      </c>
      <c r="Z12" s="15" t="s">
        <v>64</v>
      </c>
      <c r="AA12" s="15" t="s">
        <v>65</v>
      </c>
      <c r="AB12" s="15" t="s">
        <v>68</v>
      </c>
      <c r="AC12" s="15" t="s">
        <v>69</v>
      </c>
      <c r="AD12" s="15" t="s">
        <v>70</v>
      </c>
      <c r="AE12" s="15" t="s">
        <v>71</v>
      </c>
      <c r="AF12" s="15" t="s">
        <v>114</v>
      </c>
      <c r="AG12" s="17" t="s">
        <v>72</v>
      </c>
      <c r="AH12" s="18" t="s">
        <v>73</v>
      </c>
      <c r="AI12" s="31" t="s">
        <v>2</v>
      </c>
      <c r="AJ12" s="15" t="s">
        <v>98</v>
      </c>
      <c r="AK12" s="38" t="s">
        <v>115</v>
      </c>
      <c r="AL12" s="15" t="s">
        <v>99</v>
      </c>
      <c r="AM12" s="13" t="s">
        <v>100</v>
      </c>
      <c r="AN12" s="13" t="s">
        <v>101</v>
      </c>
      <c r="AO12" s="13" t="s">
        <v>102</v>
      </c>
      <c r="AP12" s="13" t="s">
        <v>109</v>
      </c>
      <c r="AQ12" s="13" t="s">
        <v>113</v>
      </c>
      <c r="AR12" s="15" t="s">
        <v>103</v>
      </c>
      <c r="AS12" s="33" t="s">
        <v>89</v>
      </c>
      <c r="AT12" s="13" t="s">
        <v>98</v>
      </c>
      <c r="AU12" s="13" t="s">
        <v>99</v>
      </c>
      <c r="AV12" s="13" t="s">
        <v>100</v>
      </c>
      <c r="AW12" s="13" t="s">
        <v>101</v>
      </c>
      <c r="AX12" s="13" t="s">
        <v>102</v>
      </c>
      <c r="AY12" s="13" t="s">
        <v>109</v>
      </c>
      <c r="AZ12" s="13" t="s">
        <v>110</v>
      </c>
      <c r="BA12" s="13" t="s">
        <v>113</v>
      </c>
      <c r="BB12" s="15" t="s">
        <v>103</v>
      </c>
      <c r="BC12" s="33" t="s">
        <v>89</v>
      </c>
      <c r="BD12" s="13" t="s">
        <v>105</v>
      </c>
      <c r="BE12" s="39" t="s">
        <v>106</v>
      </c>
      <c r="BF12" s="16" t="s">
        <v>107</v>
      </c>
      <c r="BG12" s="81"/>
      <c r="BH12" s="83"/>
      <c r="BI12" s="85"/>
      <c r="BJ12" s="87"/>
      <c r="BK12" s="23" t="s">
        <v>0</v>
      </c>
      <c r="BL12" s="23" t="s">
        <v>1</v>
      </c>
      <c r="BM12" s="25" t="s">
        <v>0</v>
      </c>
      <c r="BN12" s="25" t="s">
        <v>1</v>
      </c>
      <c r="BO12" s="25" t="s">
        <v>0</v>
      </c>
      <c r="BP12" s="25" t="s">
        <v>1</v>
      </c>
      <c r="BQ12" s="25" t="s">
        <v>0</v>
      </c>
      <c r="BR12" s="25" t="s">
        <v>1</v>
      </c>
      <c r="BS12" s="25" t="s">
        <v>0</v>
      </c>
      <c r="BT12" s="25" t="s">
        <v>1</v>
      </c>
      <c r="BU12" s="25" t="s">
        <v>0</v>
      </c>
      <c r="BV12" s="25" t="s">
        <v>1</v>
      </c>
      <c r="BW12" s="25" t="s">
        <v>0</v>
      </c>
      <c r="BX12" s="25" t="s">
        <v>1</v>
      </c>
      <c r="BY12" s="25" t="s">
        <v>0</v>
      </c>
      <c r="BZ12" s="25" t="s">
        <v>1</v>
      </c>
      <c r="CA12" s="25" t="s">
        <v>0</v>
      </c>
      <c r="CB12" s="25" t="s">
        <v>1</v>
      </c>
      <c r="CC12" s="25" t="s">
        <v>0</v>
      </c>
      <c r="CD12" s="25" t="s">
        <v>1</v>
      </c>
      <c r="CE12" s="25" t="s">
        <v>0</v>
      </c>
      <c r="CF12" s="22" t="s">
        <v>1</v>
      </c>
      <c r="CG12" s="36" t="s">
        <v>0</v>
      </c>
      <c r="CH12" s="36" t="s">
        <v>1</v>
      </c>
      <c r="CI12" s="36" t="s">
        <v>0</v>
      </c>
      <c r="CJ12" s="36" t="s">
        <v>1</v>
      </c>
      <c r="CK12" s="22" t="s">
        <v>0</v>
      </c>
      <c r="CL12" s="22" t="s">
        <v>1</v>
      </c>
      <c r="CM12" s="36" t="s">
        <v>0</v>
      </c>
      <c r="CN12" s="36" t="s">
        <v>1</v>
      </c>
      <c r="CO12" s="22" t="s">
        <v>0</v>
      </c>
      <c r="CP12" s="22" t="s">
        <v>1</v>
      </c>
      <c r="CQ12" s="103"/>
      <c r="CR12" s="23" t="s">
        <v>0</v>
      </c>
      <c r="CS12" s="24" t="s">
        <v>1</v>
      </c>
      <c r="CT12" s="24" t="s">
        <v>0</v>
      </c>
      <c r="CU12" s="23" t="s">
        <v>1</v>
      </c>
      <c r="CV12" s="23" t="s">
        <v>0</v>
      </c>
      <c r="CW12" s="23" t="s">
        <v>1</v>
      </c>
      <c r="CX12" s="23" t="s">
        <v>0</v>
      </c>
      <c r="CY12" s="23" t="s">
        <v>1</v>
      </c>
      <c r="CZ12" s="23" t="s">
        <v>0</v>
      </c>
      <c r="DA12" s="23" t="s">
        <v>1</v>
      </c>
      <c r="DB12" s="23" t="s">
        <v>0</v>
      </c>
      <c r="DC12" s="23" t="s">
        <v>1</v>
      </c>
      <c r="DD12" s="23" t="s">
        <v>0</v>
      </c>
      <c r="DE12" s="23" t="s">
        <v>1</v>
      </c>
      <c r="DF12" s="103"/>
      <c r="DG12" s="23" t="s">
        <v>0</v>
      </c>
      <c r="DH12" s="28" t="s">
        <v>1</v>
      </c>
      <c r="DI12" s="26" t="s">
        <v>0</v>
      </c>
      <c r="DJ12" s="27" t="s">
        <v>1</v>
      </c>
      <c r="DK12" s="26" t="s">
        <v>0</v>
      </c>
      <c r="DL12" s="26" t="s">
        <v>1</v>
      </c>
      <c r="DM12" s="26" t="s">
        <v>0</v>
      </c>
      <c r="DN12" s="21" t="s">
        <v>1</v>
      </c>
      <c r="DO12" s="100"/>
      <c r="DP12" s="87"/>
      <c r="DQ12" s="87"/>
      <c r="DR12" s="95"/>
    </row>
    <row r="13" spans="1:122" x14ac:dyDescent="0.25">
      <c r="A13" s="9" t="s">
        <v>9</v>
      </c>
      <c r="B13" s="9">
        <v>272</v>
      </c>
      <c r="C13" s="9">
        <v>193</v>
      </c>
      <c r="D13" s="9">
        <f>B13+C13</f>
        <v>465</v>
      </c>
      <c r="E13" s="9">
        <v>0</v>
      </c>
      <c r="F13" s="9">
        <v>0</v>
      </c>
      <c r="G13" s="9">
        <f>E13+F13</f>
        <v>0</v>
      </c>
      <c r="H13" s="9">
        <v>0</v>
      </c>
      <c r="I13" s="9">
        <v>2</v>
      </c>
      <c r="J13" s="9">
        <f>H13+I13</f>
        <v>2</v>
      </c>
      <c r="K13" s="9">
        <v>1</v>
      </c>
      <c r="L13" s="9">
        <v>2</v>
      </c>
      <c r="M13" s="9">
        <f>K13+L13</f>
        <v>3</v>
      </c>
      <c r="N13" s="9">
        <v>3</v>
      </c>
      <c r="O13" s="9">
        <v>12</v>
      </c>
      <c r="P13" s="32">
        <f>N13+O13</f>
        <v>15</v>
      </c>
      <c r="Q13" s="9">
        <v>0</v>
      </c>
      <c r="R13" s="56">
        <v>8</v>
      </c>
      <c r="S13" s="56"/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32">
        <f>R13+T13+U13+V13+W13+X13</f>
        <v>8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1</v>
      </c>
      <c r="AF13" s="9">
        <v>0</v>
      </c>
      <c r="AG13" s="9">
        <v>0</v>
      </c>
      <c r="AH13" s="9">
        <v>0</v>
      </c>
      <c r="AI13" s="32">
        <f t="shared" ref="AI13:AI17" si="0">AH13+AG13+AF13+AE13+AD13+AC13+AB13</f>
        <v>1</v>
      </c>
      <c r="AJ13" s="9">
        <v>0</v>
      </c>
      <c r="AK13" s="9">
        <v>0</v>
      </c>
      <c r="AL13" s="9">
        <v>0</v>
      </c>
      <c r="AM13" s="9">
        <v>1</v>
      </c>
      <c r="AN13" s="9">
        <v>0</v>
      </c>
      <c r="AO13" s="9">
        <v>1</v>
      </c>
      <c r="AP13" s="9">
        <v>0</v>
      </c>
      <c r="AQ13" s="9">
        <v>0</v>
      </c>
      <c r="AR13" s="9">
        <v>0</v>
      </c>
      <c r="AS13" s="32">
        <f t="shared" ref="AS13" si="1">AR13+AQ13+AP13+AO13+AN13+AM13+AL13+AJ13</f>
        <v>2</v>
      </c>
      <c r="AT13" s="9">
        <v>2</v>
      </c>
      <c r="AU13" s="9">
        <v>2</v>
      </c>
      <c r="AV13" s="9">
        <v>2</v>
      </c>
      <c r="AW13" s="9">
        <v>0</v>
      </c>
      <c r="AX13" s="9">
        <v>1</v>
      </c>
      <c r="AY13" s="9">
        <v>0</v>
      </c>
      <c r="AZ13" s="9">
        <v>0</v>
      </c>
      <c r="BA13" s="9">
        <v>0</v>
      </c>
      <c r="BB13" s="9">
        <v>0</v>
      </c>
      <c r="BC13" s="32">
        <f>BB13+BA13+AZ13+AY13+AX13+AW13+AV13+AU13+AT13</f>
        <v>7</v>
      </c>
      <c r="BD13" s="9">
        <v>0</v>
      </c>
      <c r="BE13" s="9">
        <v>0</v>
      </c>
      <c r="BF13" s="9">
        <v>380</v>
      </c>
      <c r="BG13" s="9">
        <v>2</v>
      </c>
      <c r="BH13" s="9">
        <v>2</v>
      </c>
      <c r="BI13" s="9">
        <v>2</v>
      </c>
      <c r="BJ13" s="9">
        <v>0</v>
      </c>
      <c r="BK13" s="9">
        <v>0</v>
      </c>
      <c r="BL13" s="9">
        <v>0</v>
      </c>
      <c r="BM13" s="9">
        <v>0</v>
      </c>
      <c r="BN13" s="9">
        <v>1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f t="shared" ref="CQ13:CQ17" si="2">CP13+CO13+CN13+CM13+CL13+CK13+CJ13+CI13+CH13+CG13+CF13+CE13+CD13+CC13+CB13+CA13+BZ13+BY13+BX13+BW13+BV13+BU13+BT13+BS13+BR13+BQ13+BP13+BO13+BN13+BM13+BL13+BK13</f>
        <v>1</v>
      </c>
      <c r="CR13" s="8">
        <v>0</v>
      </c>
      <c r="CS13" s="9">
        <v>0</v>
      </c>
      <c r="CT13" s="9">
        <v>1</v>
      </c>
      <c r="CU13" s="9">
        <v>1</v>
      </c>
      <c r="CV13" s="9">
        <v>0</v>
      </c>
      <c r="CW13" s="9">
        <v>3</v>
      </c>
      <c r="CX13" s="9">
        <v>1</v>
      </c>
      <c r="CY13" s="9">
        <v>0</v>
      </c>
      <c r="CZ13" s="9">
        <v>1</v>
      </c>
      <c r="DA13" s="9">
        <v>8</v>
      </c>
      <c r="DB13" s="9">
        <v>0</v>
      </c>
      <c r="DC13" s="9">
        <v>0</v>
      </c>
      <c r="DD13" s="9">
        <v>0</v>
      </c>
      <c r="DE13" s="9">
        <v>0</v>
      </c>
      <c r="DF13" s="35">
        <f t="shared" ref="DF13:DF19" si="3">DE13+DD13+DC13+DB13+DA13+CZ13+CY13+CX13+CW13+CV13+CU13+CT13+CS13+CR13</f>
        <v>15</v>
      </c>
      <c r="DG13" s="8">
        <v>0</v>
      </c>
      <c r="DH13" s="9">
        <v>0</v>
      </c>
      <c r="DI13" s="9">
        <v>2</v>
      </c>
      <c r="DJ13" s="9">
        <v>0</v>
      </c>
      <c r="DK13" s="9">
        <v>1</v>
      </c>
      <c r="DL13" s="9">
        <v>0</v>
      </c>
      <c r="DM13" s="9">
        <v>0</v>
      </c>
      <c r="DN13" s="9">
        <v>0</v>
      </c>
      <c r="DO13" s="35">
        <f t="shared" ref="DO13:DO19" si="4">DN13+DM13+DL13+DK13+DJ13+DI13+DH13+DG13</f>
        <v>3</v>
      </c>
      <c r="DP13" s="9">
        <f t="shared" ref="DP13:DQ24" si="5">DM13+DK13+DI13+DG13+DD13+DB13+CZ13+CX13+CV13+CT13+CR13+CO13+CM13+CK13+CI13+CG13+CE13+CC13+CA13+BY13+BW13+BU13+BS13+BQ13+BO13+BM13+BK13</f>
        <v>6</v>
      </c>
      <c r="DQ13" s="9">
        <f t="shared" si="5"/>
        <v>13</v>
      </c>
      <c r="DR13" s="42">
        <f>DQ13+DP13</f>
        <v>19</v>
      </c>
    </row>
    <row r="14" spans="1:122" x14ac:dyDescent="0.25">
      <c r="A14" s="9" t="s">
        <v>10</v>
      </c>
      <c r="B14" s="9">
        <v>296</v>
      </c>
      <c r="C14" s="9">
        <v>260</v>
      </c>
      <c r="D14" s="9">
        <f t="shared" ref="D14:D40" si="6">B14+C14</f>
        <v>556</v>
      </c>
      <c r="E14" s="9">
        <v>0</v>
      </c>
      <c r="F14" s="9">
        <v>0</v>
      </c>
      <c r="G14" s="9">
        <f>E14+F14</f>
        <v>0</v>
      </c>
      <c r="H14" s="9">
        <v>0</v>
      </c>
      <c r="I14" s="9">
        <v>1</v>
      </c>
      <c r="J14" s="9">
        <f t="shared" ref="J14:J40" si="7">H14+I14</f>
        <v>1</v>
      </c>
      <c r="K14" s="9">
        <v>0</v>
      </c>
      <c r="L14" s="9">
        <v>0</v>
      </c>
      <c r="M14" s="9">
        <f t="shared" ref="M14:M40" si="8">K14+L14</f>
        <v>0</v>
      </c>
      <c r="N14" s="9">
        <v>0</v>
      </c>
      <c r="O14" s="9">
        <v>17</v>
      </c>
      <c r="P14" s="32">
        <f t="shared" ref="P14:P40" si="9">N14+O14</f>
        <v>17</v>
      </c>
      <c r="Q14" s="9">
        <v>0</v>
      </c>
      <c r="R14" s="56">
        <v>5</v>
      </c>
      <c r="S14" s="56"/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32">
        <f t="shared" ref="Y14:Y53" si="10">R14+T14+U14+V14+W14+X14</f>
        <v>5</v>
      </c>
      <c r="Z14" s="9">
        <v>0</v>
      </c>
      <c r="AA14" s="9">
        <v>0</v>
      </c>
      <c r="AB14" s="9">
        <v>0</v>
      </c>
      <c r="AC14" s="9">
        <v>0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32">
        <f t="shared" si="0"/>
        <v>1</v>
      </c>
      <c r="AJ14" s="9">
        <v>3</v>
      </c>
      <c r="AK14" s="9">
        <v>0</v>
      </c>
      <c r="AL14" s="9">
        <v>1</v>
      </c>
      <c r="AM14" s="9">
        <v>1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32">
        <f t="shared" ref="AS14:AS53" si="11">AR14+AQ14+AP14+AO14+AN14+AM14+AL14+AK14+AJ14</f>
        <v>5</v>
      </c>
      <c r="AT14" s="9">
        <v>1</v>
      </c>
      <c r="AU14" s="9">
        <v>2</v>
      </c>
      <c r="AV14" s="9">
        <v>0</v>
      </c>
      <c r="AW14" s="9">
        <v>0</v>
      </c>
      <c r="AX14" s="9">
        <v>1</v>
      </c>
      <c r="AY14" s="9">
        <v>0</v>
      </c>
      <c r="AZ14" s="9">
        <v>0</v>
      </c>
      <c r="BA14" s="9">
        <v>0</v>
      </c>
      <c r="BB14" s="9">
        <v>0</v>
      </c>
      <c r="BC14" s="32">
        <f t="shared" ref="BC14:BC53" si="12">BB14+BA14+AZ14+AY14+AX14+AW14+AV14+AU14+AT14</f>
        <v>4</v>
      </c>
      <c r="BD14" s="9">
        <v>0</v>
      </c>
      <c r="BE14" s="9">
        <v>108</v>
      </c>
      <c r="BF14" s="9">
        <v>464</v>
      </c>
      <c r="BG14" s="9">
        <v>3</v>
      </c>
      <c r="BH14" s="9">
        <v>2</v>
      </c>
      <c r="BI14" s="9">
        <v>2</v>
      </c>
      <c r="BJ14" s="9">
        <v>0</v>
      </c>
      <c r="BK14" s="9">
        <v>0</v>
      </c>
      <c r="BL14" s="9">
        <v>0</v>
      </c>
      <c r="BM14" s="9">
        <v>1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1</v>
      </c>
      <c r="CP14" s="9">
        <v>0</v>
      </c>
      <c r="CQ14" s="35">
        <f t="shared" si="2"/>
        <v>2</v>
      </c>
      <c r="CR14" s="8">
        <v>0</v>
      </c>
      <c r="CS14" s="9">
        <v>0</v>
      </c>
      <c r="CT14" s="9">
        <v>0</v>
      </c>
      <c r="CU14" s="9">
        <v>1</v>
      </c>
      <c r="CV14" s="9">
        <v>0</v>
      </c>
      <c r="CW14" s="9">
        <v>7</v>
      </c>
      <c r="CX14" s="9">
        <v>0</v>
      </c>
      <c r="CY14" s="9">
        <v>2</v>
      </c>
      <c r="CZ14" s="9">
        <v>0</v>
      </c>
      <c r="DA14" s="9">
        <v>7</v>
      </c>
      <c r="DB14" s="9">
        <v>0</v>
      </c>
      <c r="DC14" s="9">
        <v>0</v>
      </c>
      <c r="DD14" s="9">
        <v>0</v>
      </c>
      <c r="DE14" s="9">
        <v>0</v>
      </c>
      <c r="DF14" s="35">
        <f t="shared" si="3"/>
        <v>17</v>
      </c>
      <c r="DG14" s="8">
        <v>0</v>
      </c>
      <c r="DH14" s="9">
        <v>0</v>
      </c>
      <c r="DI14" s="9">
        <v>0</v>
      </c>
      <c r="DJ14" s="9">
        <v>1</v>
      </c>
      <c r="DK14" s="9">
        <v>1</v>
      </c>
      <c r="DL14" s="9">
        <v>0</v>
      </c>
      <c r="DM14" s="9">
        <v>0</v>
      </c>
      <c r="DN14" s="9">
        <v>0</v>
      </c>
      <c r="DO14" s="35">
        <f t="shared" si="4"/>
        <v>2</v>
      </c>
      <c r="DP14" s="9">
        <f t="shared" si="5"/>
        <v>3</v>
      </c>
      <c r="DQ14" s="9">
        <f t="shared" si="5"/>
        <v>18</v>
      </c>
      <c r="DR14" s="42">
        <f t="shared" ref="DR14:DR53" si="13">DQ14+DP14</f>
        <v>21</v>
      </c>
    </row>
    <row r="15" spans="1:122" x14ac:dyDescent="0.25">
      <c r="A15" s="9" t="s">
        <v>11</v>
      </c>
      <c r="B15" s="9">
        <v>1924</v>
      </c>
      <c r="C15" s="9">
        <v>1841</v>
      </c>
      <c r="D15" s="9">
        <f t="shared" si="6"/>
        <v>3765</v>
      </c>
      <c r="E15" s="9">
        <v>4</v>
      </c>
      <c r="F15" s="9">
        <v>6</v>
      </c>
      <c r="G15" s="9">
        <f t="shared" ref="G15:G40" si="14">E15+F15</f>
        <v>10</v>
      </c>
      <c r="H15" s="9">
        <v>12</v>
      </c>
      <c r="I15" s="9">
        <v>6</v>
      </c>
      <c r="J15" s="9">
        <f t="shared" si="7"/>
        <v>18</v>
      </c>
      <c r="K15" s="9">
        <v>15</v>
      </c>
      <c r="L15" s="9">
        <v>8</v>
      </c>
      <c r="M15" s="9">
        <f t="shared" si="8"/>
        <v>23</v>
      </c>
      <c r="N15" s="9">
        <v>15</v>
      </c>
      <c r="O15" s="9">
        <v>89</v>
      </c>
      <c r="P15" s="32">
        <f t="shared" si="9"/>
        <v>104</v>
      </c>
      <c r="Q15" s="9">
        <v>0</v>
      </c>
      <c r="R15" s="56">
        <v>44</v>
      </c>
      <c r="S15" s="56"/>
      <c r="T15" s="9">
        <v>0</v>
      </c>
      <c r="U15" s="9">
        <v>0</v>
      </c>
      <c r="V15" s="9">
        <v>0</v>
      </c>
      <c r="W15" s="9">
        <v>1</v>
      </c>
      <c r="X15" s="9">
        <v>0</v>
      </c>
      <c r="Y15" s="32">
        <f t="shared" si="10"/>
        <v>45</v>
      </c>
      <c r="Z15" s="9">
        <v>0</v>
      </c>
      <c r="AA15" s="9">
        <v>0</v>
      </c>
      <c r="AB15" s="9">
        <v>0</v>
      </c>
      <c r="AC15" s="9">
        <v>1</v>
      </c>
      <c r="AD15" s="9">
        <v>1</v>
      </c>
      <c r="AE15" s="9">
        <v>3</v>
      </c>
      <c r="AF15" s="9">
        <v>0</v>
      </c>
      <c r="AG15" s="9">
        <v>1</v>
      </c>
      <c r="AH15" s="9">
        <v>0</v>
      </c>
      <c r="AI15" s="32">
        <f t="shared" si="0"/>
        <v>6</v>
      </c>
      <c r="AJ15" s="9">
        <v>21</v>
      </c>
      <c r="AK15" s="9">
        <v>0</v>
      </c>
      <c r="AL15" s="9">
        <v>5</v>
      </c>
      <c r="AM15" s="9">
        <v>4</v>
      </c>
      <c r="AN15" s="9">
        <v>0</v>
      </c>
      <c r="AO15" s="9">
        <v>1</v>
      </c>
      <c r="AP15" s="9">
        <v>1</v>
      </c>
      <c r="AQ15" s="9">
        <v>0</v>
      </c>
      <c r="AR15" s="9">
        <v>1</v>
      </c>
      <c r="AS15" s="32">
        <f t="shared" si="11"/>
        <v>33</v>
      </c>
      <c r="AT15" s="9">
        <v>4</v>
      </c>
      <c r="AU15" s="9">
        <v>4</v>
      </c>
      <c r="AV15" s="9">
        <v>1</v>
      </c>
      <c r="AW15" s="9">
        <v>0</v>
      </c>
      <c r="AX15" s="9">
        <v>0</v>
      </c>
      <c r="AY15" s="9">
        <v>0</v>
      </c>
      <c r="AZ15" s="9">
        <v>1</v>
      </c>
      <c r="BA15" s="9">
        <v>0</v>
      </c>
      <c r="BB15" s="9">
        <v>0</v>
      </c>
      <c r="BC15" s="32">
        <f t="shared" si="12"/>
        <v>10</v>
      </c>
      <c r="BD15" s="9">
        <v>91</v>
      </c>
      <c r="BE15" s="9">
        <v>48</v>
      </c>
      <c r="BF15" s="9">
        <v>2499</v>
      </c>
      <c r="BG15" s="9">
        <v>9</v>
      </c>
      <c r="BH15" s="9">
        <v>3</v>
      </c>
      <c r="BI15" s="9">
        <v>9</v>
      </c>
      <c r="BJ15" s="9">
        <v>13</v>
      </c>
      <c r="BK15" s="9">
        <v>0</v>
      </c>
      <c r="BL15" s="9">
        <v>0</v>
      </c>
      <c r="BM15" s="9">
        <v>0</v>
      </c>
      <c r="BN15" s="9">
        <v>1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1</v>
      </c>
      <c r="CP15" s="9">
        <v>0</v>
      </c>
      <c r="CQ15" s="35">
        <f t="shared" si="2"/>
        <v>2</v>
      </c>
      <c r="CR15" s="8">
        <v>0</v>
      </c>
      <c r="CS15" s="9">
        <v>4</v>
      </c>
      <c r="CT15" s="9">
        <v>1</v>
      </c>
      <c r="CU15" s="9">
        <v>7</v>
      </c>
      <c r="CV15" s="9">
        <v>8</v>
      </c>
      <c r="CW15" s="9">
        <v>36</v>
      </c>
      <c r="CX15" s="9">
        <v>5</v>
      </c>
      <c r="CY15" s="9">
        <v>13</v>
      </c>
      <c r="CZ15" s="9">
        <v>1</v>
      </c>
      <c r="DA15" s="9">
        <v>28</v>
      </c>
      <c r="DB15" s="9">
        <v>0</v>
      </c>
      <c r="DC15" s="9">
        <v>0</v>
      </c>
      <c r="DD15" s="9">
        <v>0</v>
      </c>
      <c r="DE15" s="9">
        <v>1</v>
      </c>
      <c r="DF15" s="35">
        <f t="shared" si="3"/>
        <v>104</v>
      </c>
      <c r="DG15" s="8">
        <v>0</v>
      </c>
      <c r="DH15" s="9">
        <v>0</v>
      </c>
      <c r="DI15" s="9">
        <v>3</v>
      </c>
      <c r="DJ15" s="9">
        <v>1</v>
      </c>
      <c r="DK15" s="9">
        <v>3</v>
      </c>
      <c r="DL15" s="9">
        <v>0</v>
      </c>
      <c r="DM15" s="9">
        <v>1</v>
      </c>
      <c r="DN15" s="9">
        <v>0</v>
      </c>
      <c r="DO15" s="35">
        <f t="shared" si="4"/>
        <v>8</v>
      </c>
      <c r="DP15" s="9">
        <f t="shared" si="5"/>
        <v>23</v>
      </c>
      <c r="DQ15" s="9">
        <f t="shared" si="5"/>
        <v>91</v>
      </c>
      <c r="DR15" s="42">
        <f t="shared" si="13"/>
        <v>114</v>
      </c>
    </row>
    <row r="16" spans="1:122" x14ac:dyDescent="0.25">
      <c r="A16" s="9" t="s">
        <v>12</v>
      </c>
      <c r="B16" s="9">
        <v>532</v>
      </c>
      <c r="C16" s="9">
        <v>513</v>
      </c>
      <c r="D16" s="9">
        <f t="shared" si="6"/>
        <v>1045</v>
      </c>
      <c r="E16" s="9">
        <v>3</v>
      </c>
      <c r="F16" s="9">
        <v>0</v>
      </c>
      <c r="G16" s="9">
        <f t="shared" si="14"/>
        <v>3</v>
      </c>
      <c r="H16" s="9">
        <v>3</v>
      </c>
      <c r="I16" s="9">
        <v>2</v>
      </c>
      <c r="J16" s="9">
        <f t="shared" si="7"/>
        <v>5</v>
      </c>
      <c r="K16" s="9">
        <v>2</v>
      </c>
      <c r="L16" s="9">
        <v>2</v>
      </c>
      <c r="M16" s="9">
        <f t="shared" si="8"/>
        <v>4</v>
      </c>
      <c r="N16" s="9">
        <v>5</v>
      </c>
      <c r="O16" s="9">
        <v>25</v>
      </c>
      <c r="P16" s="32">
        <f t="shared" si="9"/>
        <v>30</v>
      </c>
      <c r="Q16" s="9">
        <v>0</v>
      </c>
      <c r="R16" s="56">
        <v>12</v>
      </c>
      <c r="S16" s="56"/>
      <c r="T16" s="9">
        <v>0</v>
      </c>
      <c r="U16" s="9">
        <v>0</v>
      </c>
      <c r="V16" s="9">
        <v>2</v>
      </c>
      <c r="W16" s="9">
        <v>0</v>
      </c>
      <c r="X16" s="9">
        <v>0</v>
      </c>
      <c r="Y16" s="32">
        <f t="shared" si="10"/>
        <v>14</v>
      </c>
      <c r="Z16" s="9">
        <v>0</v>
      </c>
      <c r="AA16" s="9">
        <v>0</v>
      </c>
      <c r="AB16" s="9">
        <v>1</v>
      </c>
      <c r="AC16" s="9">
        <v>0</v>
      </c>
      <c r="AD16" s="9">
        <v>0</v>
      </c>
      <c r="AE16" s="9">
        <v>1</v>
      </c>
      <c r="AF16" s="9">
        <v>0</v>
      </c>
      <c r="AG16" s="9">
        <v>0</v>
      </c>
      <c r="AH16" s="9">
        <v>0</v>
      </c>
      <c r="AI16" s="32">
        <f t="shared" si="0"/>
        <v>2</v>
      </c>
      <c r="AJ16" s="9">
        <v>5</v>
      </c>
      <c r="AK16" s="9">
        <v>0</v>
      </c>
      <c r="AL16" s="9">
        <v>1</v>
      </c>
      <c r="AM16" s="9">
        <v>5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32">
        <f t="shared" si="11"/>
        <v>11</v>
      </c>
      <c r="AT16" s="9">
        <v>3</v>
      </c>
      <c r="AU16" s="9">
        <v>2</v>
      </c>
      <c r="AV16" s="9">
        <v>1</v>
      </c>
      <c r="AW16" s="9">
        <v>0</v>
      </c>
      <c r="AX16" s="9">
        <v>0</v>
      </c>
      <c r="AY16" s="9">
        <v>0</v>
      </c>
      <c r="AZ16" s="9">
        <v>0</v>
      </c>
      <c r="BA16" s="9">
        <v>1</v>
      </c>
      <c r="BB16" s="9">
        <v>0</v>
      </c>
      <c r="BC16" s="32">
        <f t="shared" si="12"/>
        <v>7</v>
      </c>
      <c r="BD16" s="9">
        <v>0</v>
      </c>
      <c r="BE16" s="9">
        <v>0</v>
      </c>
      <c r="BF16" s="9">
        <v>848</v>
      </c>
      <c r="BG16" s="9">
        <v>11</v>
      </c>
      <c r="BH16" s="9">
        <v>4</v>
      </c>
      <c r="BI16" s="9">
        <v>5</v>
      </c>
      <c r="BJ16" s="9">
        <v>0</v>
      </c>
      <c r="BK16" s="9">
        <v>0</v>
      </c>
      <c r="BL16" s="9">
        <v>0</v>
      </c>
      <c r="BM16" s="9">
        <v>0</v>
      </c>
      <c r="BN16" s="9">
        <v>1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35">
        <f t="shared" si="2"/>
        <v>1</v>
      </c>
      <c r="CR16" s="8">
        <v>0</v>
      </c>
      <c r="CS16" s="9">
        <v>2</v>
      </c>
      <c r="CT16" s="9">
        <v>0</v>
      </c>
      <c r="CU16" s="9">
        <v>2</v>
      </c>
      <c r="CV16" s="9">
        <v>2</v>
      </c>
      <c r="CW16" s="9">
        <v>10</v>
      </c>
      <c r="CX16" s="9">
        <v>2</v>
      </c>
      <c r="CY16" s="9">
        <v>5</v>
      </c>
      <c r="CZ16" s="9">
        <v>1</v>
      </c>
      <c r="DA16" s="9">
        <v>6</v>
      </c>
      <c r="DB16" s="9">
        <v>0</v>
      </c>
      <c r="DC16" s="9">
        <v>0</v>
      </c>
      <c r="DD16" s="9">
        <v>0</v>
      </c>
      <c r="DE16" s="9">
        <v>0</v>
      </c>
      <c r="DF16" s="35">
        <f t="shared" si="3"/>
        <v>30</v>
      </c>
      <c r="DG16" s="8">
        <v>0</v>
      </c>
      <c r="DH16" s="9">
        <v>0</v>
      </c>
      <c r="DI16" s="9">
        <v>1</v>
      </c>
      <c r="DJ16" s="9">
        <v>1</v>
      </c>
      <c r="DK16" s="9">
        <v>1</v>
      </c>
      <c r="DL16" s="9">
        <v>1</v>
      </c>
      <c r="DM16" s="9">
        <v>0</v>
      </c>
      <c r="DN16" s="9">
        <v>0</v>
      </c>
      <c r="DO16" s="35">
        <f t="shared" si="4"/>
        <v>4</v>
      </c>
      <c r="DP16" s="9">
        <f t="shared" si="5"/>
        <v>7</v>
      </c>
      <c r="DQ16" s="9">
        <f t="shared" si="5"/>
        <v>28</v>
      </c>
      <c r="DR16" s="42">
        <f t="shared" si="13"/>
        <v>35</v>
      </c>
    </row>
    <row r="17" spans="1:122" x14ac:dyDescent="0.25">
      <c r="A17" s="9" t="s">
        <v>13</v>
      </c>
      <c r="B17" s="9">
        <v>588</v>
      </c>
      <c r="C17" s="9">
        <v>528</v>
      </c>
      <c r="D17" s="9">
        <f t="shared" si="6"/>
        <v>1116</v>
      </c>
      <c r="E17" s="9">
        <v>1</v>
      </c>
      <c r="F17" s="9">
        <v>4</v>
      </c>
      <c r="G17" s="9">
        <f t="shared" si="14"/>
        <v>5</v>
      </c>
      <c r="H17" s="9">
        <v>13</v>
      </c>
      <c r="I17" s="9">
        <v>13</v>
      </c>
      <c r="J17" s="9">
        <f t="shared" si="7"/>
        <v>26</v>
      </c>
      <c r="K17" s="9">
        <v>0</v>
      </c>
      <c r="L17" s="9">
        <v>0</v>
      </c>
      <c r="M17" s="9">
        <f t="shared" si="8"/>
        <v>0</v>
      </c>
      <c r="N17" s="9">
        <v>4</v>
      </c>
      <c r="O17" s="9">
        <v>22</v>
      </c>
      <c r="P17" s="32">
        <f t="shared" si="9"/>
        <v>26</v>
      </c>
      <c r="Q17" s="12">
        <v>2</v>
      </c>
      <c r="R17" s="56">
        <v>7</v>
      </c>
      <c r="S17" s="56"/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32">
        <f t="shared" si="10"/>
        <v>7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1</v>
      </c>
      <c r="AF17" s="9">
        <v>0</v>
      </c>
      <c r="AG17" s="9">
        <v>0</v>
      </c>
      <c r="AH17" s="9">
        <v>0</v>
      </c>
      <c r="AI17" s="32">
        <f t="shared" si="0"/>
        <v>1</v>
      </c>
      <c r="AJ17" s="9">
        <v>8</v>
      </c>
      <c r="AK17" s="9">
        <v>0</v>
      </c>
      <c r="AL17" s="9">
        <v>1</v>
      </c>
      <c r="AM17" s="9">
        <v>1</v>
      </c>
      <c r="AN17" s="9">
        <v>0</v>
      </c>
      <c r="AO17" s="9">
        <v>1</v>
      </c>
      <c r="AP17" s="9">
        <v>1</v>
      </c>
      <c r="AQ17" s="9">
        <v>0</v>
      </c>
      <c r="AR17" s="9">
        <v>1</v>
      </c>
      <c r="AS17" s="32">
        <f t="shared" si="11"/>
        <v>13</v>
      </c>
      <c r="AT17" s="9">
        <v>2</v>
      </c>
      <c r="AU17" s="9">
        <v>2</v>
      </c>
      <c r="AV17" s="9">
        <v>1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32">
        <f t="shared" si="12"/>
        <v>5</v>
      </c>
      <c r="BD17" s="9">
        <v>65</v>
      </c>
      <c r="BE17" s="9">
        <v>31</v>
      </c>
      <c r="BF17" s="9">
        <v>624</v>
      </c>
      <c r="BG17" s="9">
        <v>3</v>
      </c>
      <c r="BH17" s="9">
        <v>2</v>
      </c>
      <c r="BI17" s="9">
        <v>2</v>
      </c>
      <c r="BJ17" s="9">
        <v>0</v>
      </c>
      <c r="BK17" s="9">
        <v>0</v>
      </c>
      <c r="BL17" s="9">
        <v>0</v>
      </c>
      <c r="BM17" s="9">
        <v>1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35">
        <f t="shared" si="2"/>
        <v>1</v>
      </c>
      <c r="CR17" s="8">
        <v>0</v>
      </c>
      <c r="CS17" s="9">
        <v>1</v>
      </c>
      <c r="CT17" s="9">
        <v>0</v>
      </c>
      <c r="CU17" s="9">
        <v>0</v>
      </c>
      <c r="CV17" s="9">
        <v>1</v>
      </c>
      <c r="CW17" s="9">
        <v>12</v>
      </c>
      <c r="CX17" s="9">
        <v>0</v>
      </c>
      <c r="CY17" s="9">
        <v>2</v>
      </c>
      <c r="CZ17" s="9">
        <v>2</v>
      </c>
      <c r="DA17" s="9">
        <v>7</v>
      </c>
      <c r="DB17" s="9">
        <v>0</v>
      </c>
      <c r="DC17" s="9">
        <v>0</v>
      </c>
      <c r="DD17" s="9">
        <v>0</v>
      </c>
      <c r="DE17" s="9">
        <v>0</v>
      </c>
      <c r="DF17" s="35">
        <f t="shared" si="3"/>
        <v>25</v>
      </c>
      <c r="DG17" s="8">
        <v>1</v>
      </c>
      <c r="DH17" s="9">
        <v>1</v>
      </c>
      <c r="DI17" s="9">
        <v>2</v>
      </c>
      <c r="DJ17" s="9">
        <v>0</v>
      </c>
      <c r="DK17" s="9">
        <v>0</v>
      </c>
      <c r="DL17" s="9">
        <v>1</v>
      </c>
      <c r="DM17" s="9">
        <v>0</v>
      </c>
      <c r="DN17" s="9">
        <v>0</v>
      </c>
      <c r="DO17" s="35">
        <f t="shared" si="4"/>
        <v>5</v>
      </c>
      <c r="DP17" s="9">
        <f t="shared" si="5"/>
        <v>7</v>
      </c>
      <c r="DQ17" s="9">
        <f t="shared" si="5"/>
        <v>24</v>
      </c>
      <c r="DR17" s="42">
        <f t="shared" si="13"/>
        <v>31</v>
      </c>
    </row>
    <row r="18" spans="1:122" x14ac:dyDescent="0.25">
      <c r="A18" s="9" t="s">
        <v>14</v>
      </c>
      <c r="B18" s="9">
        <v>753</v>
      </c>
      <c r="C18" s="9">
        <v>743</v>
      </c>
      <c r="D18" s="9">
        <f t="shared" si="6"/>
        <v>1496</v>
      </c>
      <c r="E18" s="9">
        <v>3</v>
      </c>
      <c r="F18" s="9">
        <v>4</v>
      </c>
      <c r="G18" s="9">
        <f t="shared" si="14"/>
        <v>7</v>
      </c>
      <c r="H18" s="9">
        <v>12</v>
      </c>
      <c r="I18" s="9">
        <v>2</v>
      </c>
      <c r="J18" s="9">
        <f t="shared" si="7"/>
        <v>14</v>
      </c>
      <c r="K18" s="9">
        <v>0</v>
      </c>
      <c r="L18" s="9">
        <v>0</v>
      </c>
      <c r="M18" s="9">
        <f t="shared" si="8"/>
        <v>0</v>
      </c>
      <c r="N18" s="9">
        <v>6</v>
      </c>
      <c r="O18" s="9">
        <v>38</v>
      </c>
      <c r="P18" s="32">
        <f t="shared" si="9"/>
        <v>44</v>
      </c>
      <c r="Q18" s="9">
        <v>0</v>
      </c>
      <c r="R18" s="56">
        <v>18</v>
      </c>
      <c r="S18" s="56"/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32">
        <f t="shared" si="10"/>
        <v>19</v>
      </c>
      <c r="Z18" s="9">
        <v>0</v>
      </c>
      <c r="AA18" s="9">
        <v>0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0</v>
      </c>
      <c r="AH18" s="9">
        <v>0</v>
      </c>
      <c r="AI18" s="32">
        <f>AH18+AG18+AF18+AE18+AD18+AC18+AB18</f>
        <v>5</v>
      </c>
      <c r="AJ18" s="9">
        <v>2</v>
      </c>
      <c r="AK18" s="9">
        <v>12</v>
      </c>
      <c r="AL18" s="9">
        <v>3</v>
      </c>
      <c r="AM18" s="9">
        <v>1</v>
      </c>
      <c r="AN18" s="9">
        <v>0</v>
      </c>
      <c r="AO18" s="9">
        <v>0</v>
      </c>
      <c r="AP18" s="9">
        <v>0</v>
      </c>
      <c r="AQ18" s="9">
        <v>0</v>
      </c>
      <c r="AR18" s="9">
        <v>2</v>
      </c>
      <c r="AS18" s="32">
        <f>AR18+AQ18+AP18+AO18+AN18+AM18+AL18+AK18+AJ18</f>
        <v>20</v>
      </c>
      <c r="AT18" s="9">
        <v>3</v>
      </c>
      <c r="AU18" s="9">
        <v>2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1</v>
      </c>
      <c r="BC18" s="32">
        <f t="shared" si="12"/>
        <v>6</v>
      </c>
      <c r="BD18" s="9">
        <v>75</v>
      </c>
      <c r="BE18" s="9">
        <v>175</v>
      </c>
      <c r="BF18" s="9">
        <v>900</v>
      </c>
      <c r="BG18" s="9">
        <v>6</v>
      </c>
      <c r="BH18" s="9">
        <v>1</v>
      </c>
      <c r="BI18" s="9">
        <v>4</v>
      </c>
      <c r="BJ18" s="9">
        <v>0</v>
      </c>
      <c r="BK18" s="9">
        <v>0</v>
      </c>
      <c r="BL18" s="9">
        <v>0</v>
      </c>
      <c r="BM18" s="9">
        <v>0</v>
      </c>
      <c r="BN18" s="9">
        <v>1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35">
        <f t="shared" ref="CQ18:CQ29" si="15">CP18+CO18+CN18+CM18+CL18+CK18+CJ18+CI18+CH18+CG18+CF18+CE18+CD18+CC18+CB18+CA18+BZ18+BY18+BX18+BW18+BV18+BU18+BT18+BS18+BR18+BQ18+BP18+BO18+BN18+BM18+BL18+BK18</f>
        <v>1</v>
      </c>
      <c r="CR18" s="8">
        <v>0</v>
      </c>
      <c r="CS18" s="9">
        <v>1</v>
      </c>
      <c r="CT18" s="9">
        <v>1</v>
      </c>
      <c r="CU18" s="9">
        <v>1</v>
      </c>
      <c r="CV18" s="9">
        <v>1</v>
      </c>
      <c r="CW18" s="9">
        <v>4</v>
      </c>
      <c r="CX18" s="9">
        <v>0</v>
      </c>
      <c r="CY18" s="9">
        <v>8</v>
      </c>
      <c r="CZ18" s="9">
        <v>4</v>
      </c>
      <c r="DA18" s="9">
        <v>23</v>
      </c>
      <c r="DB18" s="9">
        <v>0</v>
      </c>
      <c r="DC18" s="9">
        <v>0</v>
      </c>
      <c r="DD18" s="9">
        <v>0</v>
      </c>
      <c r="DE18" s="9">
        <v>1</v>
      </c>
      <c r="DF18" s="35">
        <f t="shared" si="3"/>
        <v>44</v>
      </c>
      <c r="DG18" s="8">
        <v>0</v>
      </c>
      <c r="DH18" s="9">
        <v>0</v>
      </c>
      <c r="DI18" s="9">
        <v>1</v>
      </c>
      <c r="DJ18" s="9">
        <v>1</v>
      </c>
      <c r="DK18" s="9">
        <v>1</v>
      </c>
      <c r="DL18" s="9">
        <v>0</v>
      </c>
      <c r="DM18" s="9">
        <v>0</v>
      </c>
      <c r="DN18" s="9">
        <v>0</v>
      </c>
      <c r="DO18" s="35">
        <f t="shared" si="4"/>
        <v>3</v>
      </c>
      <c r="DP18" s="9">
        <f t="shared" si="5"/>
        <v>8</v>
      </c>
      <c r="DQ18" s="9">
        <f t="shared" si="5"/>
        <v>40</v>
      </c>
      <c r="DR18" s="42">
        <f t="shared" si="13"/>
        <v>48</v>
      </c>
    </row>
    <row r="19" spans="1:122" x14ac:dyDescent="0.25">
      <c r="A19" s="9" t="s">
        <v>15</v>
      </c>
      <c r="B19" s="9">
        <v>1985</v>
      </c>
      <c r="C19" s="9">
        <v>1821</v>
      </c>
      <c r="D19" s="9">
        <f t="shared" si="6"/>
        <v>3806</v>
      </c>
      <c r="E19" s="9">
        <v>3</v>
      </c>
      <c r="F19" s="9">
        <v>6</v>
      </c>
      <c r="G19" s="9">
        <f t="shared" si="14"/>
        <v>9</v>
      </c>
      <c r="H19" s="9">
        <v>31</v>
      </c>
      <c r="I19" s="9">
        <v>29</v>
      </c>
      <c r="J19" s="9">
        <f t="shared" si="7"/>
        <v>60</v>
      </c>
      <c r="K19" s="9">
        <v>9</v>
      </c>
      <c r="L19" s="9">
        <v>6</v>
      </c>
      <c r="M19" s="9">
        <f t="shared" si="8"/>
        <v>15</v>
      </c>
      <c r="N19" s="9">
        <v>8</v>
      </c>
      <c r="O19" s="9">
        <v>95</v>
      </c>
      <c r="P19" s="32">
        <f t="shared" si="9"/>
        <v>103</v>
      </c>
      <c r="Q19" s="9">
        <v>0</v>
      </c>
      <c r="R19" s="56">
        <v>46</v>
      </c>
      <c r="S19" s="56"/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32">
        <f t="shared" si="10"/>
        <v>47</v>
      </c>
      <c r="Z19" s="9">
        <v>2</v>
      </c>
      <c r="AA19" s="9">
        <v>0</v>
      </c>
      <c r="AB19" s="9">
        <v>1</v>
      </c>
      <c r="AC19" s="9">
        <v>1</v>
      </c>
      <c r="AD19" s="9">
        <v>1</v>
      </c>
      <c r="AE19" s="9">
        <v>1</v>
      </c>
      <c r="AF19" s="9">
        <v>0</v>
      </c>
      <c r="AG19" s="9">
        <v>2</v>
      </c>
      <c r="AH19" s="9">
        <v>0</v>
      </c>
      <c r="AI19" s="32">
        <f t="shared" ref="AI19:AI53" si="16">AH19+AG19+AF19+AE19+AD19+AC19+AB19</f>
        <v>6</v>
      </c>
      <c r="AJ19" s="9">
        <v>8</v>
      </c>
      <c r="AK19" s="9">
        <v>0</v>
      </c>
      <c r="AL19" s="9">
        <v>1</v>
      </c>
      <c r="AM19" s="9">
        <v>1</v>
      </c>
      <c r="AN19" s="9">
        <v>0</v>
      </c>
      <c r="AO19" s="9">
        <v>1</v>
      </c>
      <c r="AP19" s="9">
        <v>1</v>
      </c>
      <c r="AQ19" s="9">
        <v>0</v>
      </c>
      <c r="AR19" s="9">
        <v>0</v>
      </c>
      <c r="AS19" s="32">
        <f t="shared" si="11"/>
        <v>12</v>
      </c>
      <c r="AT19" s="9">
        <v>2</v>
      </c>
      <c r="AU19" s="9">
        <v>1</v>
      </c>
      <c r="AV19" s="9">
        <v>0</v>
      </c>
      <c r="AW19" s="9">
        <v>0</v>
      </c>
      <c r="AX19" s="9">
        <v>0</v>
      </c>
      <c r="AY19" s="9">
        <v>1</v>
      </c>
      <c r="AZ19" s="9">
        <v>0</v>
      </c>
      <c r="BA19" s="9">
        <v>0</v>
      </c>
      <c r="BB19" s="9">
        <v>1</v>
      </c>
      <c r="BC19" s="32">
        <f t="shared" si="12"/>
        <v>5</v>
      </c>
      <c r="BD19" s="9">
        <v>515</v>
      </c>
      <c r="BE19" s="9">
        <v>273</v>
      </c>
      <c r="BF19" s="9">
        <v>450</v>
      </c>
      <c r="BG19" s="9">
        <v>6</v>
      </c>
      <c r="BH19" s="9">
        <v>1</v>
      </c>
      <c r="BI19" s="9">
        <v>5</v>
      </c>
      <c r="BJ19" s="9">
        <v>0</v>
      </c>
      <c r="BK19" s="9">
        <v>0</v>
      </c>
      <c r="BL19" s="9">
        <v>0</v>
      </c>
      <c r="BM19" s="9">
        <v>0</v>
      </c>
      <c r="BN19" s="9">
        <v>1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f t="shared" si="15"/>
        <v>1</v>
      </c>
      <c r="CR19" s="8">
        <v>0</v>
      </c>
      <c r="CS19" s="9">
        <v>1</v>
      </c>
      <c r="CT19" s="9">
        <v>0</v>
      </c>
      <c r="CU19" s="9">
        <v>7</v>
      </c>
      <c r="CV19" s="9">
        <v>1</v>
      </c>
      <c r="CW19" s="9">
        <v>25</v>
      </c>
      <c r="CX19" s="9">
        <v>1</v>
      </c>
      <c r="CY19" s="9">
        <v>13</v>
      </c>
      <c r="CZ19" s="9">
        <v>6</v>
      </c>
      <c r="DA19" s="9">
        <v>49</v>
      </c>
      <c r="DB19" s="9">
        <v>0</v>
      </c>
      <c r="DC19" s="9">
        <v>0</v>
      </c>
      <c r="DD19" s="9">
        <v>0</v>
      </c>
      <c r="DE19" s="9">
        <v>0</v>
      </c>
      <c r="DF19" s="35">
        <f t="shared" si="3"/>
        <v>103</v>
      </c>
      <c r="DG19" s="8">
        <v>0</v>
      </c>
      <c r="DH19" s="9">
        <v>0</v>
      </c>
      <c r="DI19" s="9">
        <v>1</v>
      </c>
      <c r="DJ19" s="9">
        <v>1</v>
      </c>
      <c r="DK19" s="9">
        <v>2</v>
      </c>
      <c r="DL19" s="9">
        <v>0</v>
      </c>
      <c r="DM19" s="9">
        <v>0</v>
      </c>
      <c r="DN19" s="9">
        <v>0</v>
      </c>
      <c r="DO19" s="35">
        <f t="shared" si="4"/>
        <v>4</v>
      </c>
      <c r="DP19" s="9">
        <f t="shared" si="5"/>
        <v>11</v>
      </c>
      <c r="DQ19" s="9">
        <f t="shared" si="5"/>
        <v>97</v>
      </c>
      <c r="DR19" s="42">
        <f t="shared" si="13"/>
        <v>108</v>
      </c>
    </row>
    <row r="20" spans="1:122" x14ac:dyDescent="0.25">
      <c r="A20" s="9" t="s">
        <v>16</v>
      </c>
      <c r="B20" s="9">
        <v>654</v>
      </c>
      <c r="C20" s="9">
        <v>649</v>
      </c>
      <c r="D20" s="9">
        <f t="shared" si="6"/>
        <v>1303</v>
      </c>
      <c r="E20" s="9">
        <v>3</v>
      </c>
      <c r="F20" s="9">
        <v>1</v>
      </c>
      <c r="G20" s="9">
        <f t="shared" si="14"/>
        <v>4</v>
      </c>
      <c r="H20" s="9">
        <v>5</v>
      </c>
      <c r="I20" s="9">
        <v>6</v>
      </c>
      <c r="J20" s="9">
        <f t="shared" si="7"/>
        <v>11</v>
      </c>
      <c r="K20" s="9">
        <v>14</v>
      </c>
      <c r="L20" s="9">
        <v>5</v>
      </c>
      <c r="M20" s="9">
        <f t="shared" si="8"/>
        <v>19</v>
      </c>
      <c r="N20" s="9">
        <v>5</v>
      </c>
      <c r="O20" s="9">
        <v>27</v>
      </c>
      <c r="P20" s="32">
        <f t="shared" si="9"/>
        <v>32</v>
      </c>
      <c r="Q20" s="9">
        <v>0</v>
      </c>
      <c r="R20" s="56">
        <v>14</v>
      </c>
      <c r="S20" s="56"/>
      <c r="T20" s="9">
        <v>0</v>
      </c>
      <c r="U20" s="9">
        <v>0</v>
      </c>
      <c r="V20" s="9">
        <v>0</v>
      </c>
      <c r="W20" s="9">
        <v>2</v>
      </c>
      <c r="X20" s="9">
        <v>0</v>
      </c>
      <c r="Y20" s="32">
        <f t="shared" si="10"/>
        <v>16</v>
      </c>
      <c r="Z20" s="9">
        <v>1</v>
      </c>
      <c r="AA20" s="9">
        <v>0</v>
      </c>
      <c r="AB20" s="9">
        <v>1</v>
      </c>
      <c r="AC20" s="9">
        <v>1</v>
      </c>
      <c r="AD20" s="9">
        <v>1</v>
      </c>
      <c r="AE20" s="9">
        <v>1</v>
      </c>
      <c r="AF20" s="9">
        <v>0</v>
      </c>
      <c r="AG20" s="9">
        <v>0</v>
      </c>
      <c r="AH20" s="9">
        <v>0</v>
      </c>
      <c r="AI20" s="32">
        <f t="shared" si="16"/>
        <v>4</v>
      </c>
      <c r="AJ20" s="9">
        <v>14</v>
      </c>
      <c r="AK20" s="9">
        <v>0</v>
      </c>
      <c r="AL20" s="9">
        <v>2</v>
      </c>
      <c r="AM20" s="9">
        <v>0</v>
      </c>
      <c r="AN20" s="9">
        <v>1</v>
      </c>
      <c r="AO20" s="9">
        <v>0</v>
      </c>
      <c r="AP20" s="9">
        <v>2</v>
      </c>
      <c r="AQ20" s="9">
        <v>0</v>
      </c>
      <c r="AR20" s="9">
        <v>2</v>
      </c>
      <c r="AS20" s="32">
        <f t="shared" si="11"/>
        <v>21</v>
      </c>
      <c r="AT20" s="9">
        <v>3</v>
      </c>
      <c r="AU20" s="9">
        <v>1</v>
      </c>
      <c r="AV20" s="9">
        <v>2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32">
        <f t="shared" si="12"/>
        <v>6</v>
      </c>
      <c r="BD20" s="9">
        <v>0</v>
      </c>
      <c r="BE20" s="9">
        <v>0</v>
      </c>
      <c r="BF20" s="9">
        <v>990</v>
      </c>
      <c r="BG20" s="9">
        <v>2</v>
      </c>
      <c r="BH20" s="9">
        <v>6</v>
      </c>
      <c r="BI20" s="9">
        <v>5</v>
      </c>
      <c r="BJ20" s="9">
        <v>2</v>
      </c>
      <c r="BK20" s="9">
        <v>0</v>
      </c>
      <c r="BL20" s="9">
        <v>0</v>
      </c>
      <c r="BM20" s="9">
        <v>0</v>
      </c>
      <c r="BN20" s="9">
        <v>1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35">
        <f t="shared" si="15"/>
        <v>1</v>
      </c>
      <c r="CR20" s="8">
        <v>0</v>
      </c>
      <c r="CS20" s="9">
        <v>0</v>
      </c>
      <c r="CT20" s="9">
        <v>2</v>
      </c>
      <c r="CU20" s="9">
        <v>1</v>
      </c>
      <c r="CV20" s="9">
        <v>0</v>
      </c>
      <c r="CW20" s="9">
        <v>1</v>
      </c>
      <c r="CX20" s="9">
        <v>2</v>
      </c>
      <c r="CY20" s="9">
        <v>8</v>
      </c>
      <c r="CZ20" s="9">
        <v>1</v>
      </c>
      <c r="DA20" s="9">
        <v>17</v>
      </c>
      <c r="DB20" s="9">
        <v>0</v>
      </c>
      <c r="DC20" s="9">
        <v>0</v>
      </c>
      <c r="DD20" s="9">
        <v>0</v>
      </c>
      <c r="DE20" s="9">
        <v>0</v>
      </c>
      <c r="DF20" s="35">
        <f>DE20+DD20+DC20+DB20+DA20+CZ20+CY20+CX20+CW20+CV20+CU20+CT20+CS20+CR20</f>
        <v>32</v>
      </c>
      <c r="DG20" s="8">
        <v>0</v>
      </c>
      <c r="DH20" s="9">
        <v>0</v>
      </c>
      <c r="DI20" s="9">
        <v>1</v>
      </c>
      <c r="DJ20" s="9">
        <v>1</v>
      </c>
      <c r="DK20" s="9">
        <v>1</v>
      </c>
      <c r="DL20" s="9">
        <v>0</v>
      </c>
      <c r="DM20" s="9">
        <v>0</v>
      </c>
      <c r="DN20" s="9">
        <v>0</v>
      </c>
      <c r="DO20" s="35">
        <f>DN20+DM20+DL20+DK20+DJ20+DI20+DH20+DG20</f>
        <v>3</v>
      </c>
      <c r="DP20" s="9">
        <f t="shared" si="5"/>
        <v>7</v>
      </c>
      <c r="DQ20" s="9">
        <f t="shared" si="5"/>
        <v>29</v>
      </c>
      <c r="DR20" s="42">
        <f t="shared" si="13"/>
        <v>36</v>
      </c>
    </row>
    <row r="21" spans="1:122" x14ac:dyDescent="0.25">
      <c r="A21" s="9" t="s">
        <v>17</v>
      </c>
      <c r="B21" s="9">
        <v>2025</v>
      </c>
      <c r="C21" s="9">
        <v>2090</v>
      </c>
      <c r="D21" s="9">
        <f t="shared" si="6"/>
        <v>4115</v>
      </c>
      <c r="E21" s="9">
        <v>0</v>
      </c>
      <c r="F21" s="9">
        <v>7</v>
      </c>
      <c r="G21" s="9">
        <f t="shared" si="14"/>
        <v>7</v>
      </c>
      <c r="H21" s="9">
        <v>39</v>
      </c>
      <c r="I21" s="9">
        <v>38</v>
      </c>
      <c r="J21" s="9">
        <f t="shared" si="7"/>
        <v>77</v>
      </c>
      <c r="K21" s="9">
        <v>8</v>
      </c>
      <c r="L21" s="9">
        <v>3</v>
      </c>
      <c r="M21" s="9">
        <f t="shared" si="8"/>
        <v>11</v>
      </c>
      <c r="N21" s="9">
        <v>13</v>
      </c>
      <c r="O21" s="9">
        <v>86</v>
      </c>
      <c r="P21" s="32">
        <f t="shared" si="9"/>
        <v>99</v>
      </c>
      <c r="Q21" s="9">
        <v>2</v>
      </c>
      <c r="R21" s="56">
        <v>43</v>
      </c>
      <c r="S21" s="56"/>
      <c r="T21" s="9">
        <v>0</v>
      </c>
      <c r="U21" s="9">
        <v>0</v>
      </c>
      <c r="V21" s="9">
        <v>1</v>
      </c>
      <c r="W21" s="9">
        <v>0</v>
      </c>
      <c r="X21" s="9">
        <v>0</v>
      </c>
      <c r="Y21" s="32">
        <f t="shared" si="10"/>
        <v>44</v>
      </c>
      <c r="Z21" s="9">
        <v>2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0</v>
      </c>
      <c r="AH21" s="9">
        <v>0</v>
      </c>
      <c r="AI21" s="32">
        <f t="shared" si="16"/>
        <v>5</v>
      </c>
      <c r="AJ21" s="9">
        <v>6</v>
      </c>
      <c r="AK21" s="9">
        <v>0</v>
      </c>
      <c r="AL21" s="9">
        <v>1</v>
      </c>
      <c r="AM21" s="9">
        <v>1</v>
      </c>
      <c r="AN21" s="9">
        <v>0</v>
      </c>
      <c r="AO21" s="9">
        <v>1</v>
      </c>
      <c r="AP21" s="9">
        <v>1</v>
      </c>
      <c r="AQ21" s="9">
        <v>0</v>
      </c>
      <c r="AR21" s="9">
        <v>0</v>
      </c>
      <c r="AS21" s="32">
        <f t="shared" si="11"/>
        <v>10</v>
      </c>
      <c r="AT21" s="9">
        <v>3</v>
      </c>
      <c r="AU21" s="9">
        <v>3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32">
        <f t="shared" si="12"/>
        <v>6</v>
      </c>
      <c r="BD21" s="9">
        <v>443</v>
      </c>
      <c r="BE21" s="9">
        <v>0</v>
      </c>
      <c r="BF21" s="9">
        <v>1344</v>
      </c>
      <c r="BG21" s="9">
        <v>16</v>
      </c>
      <c r="BH21" s="9">
        <v>2</v>
      </c>
      <c r="BI21" s="9">
        <v>2</v>
      </c>
      <c r="BJ21" s="9">
        <v>5</v>
      </c>
      <c r="BK21" s="9">
        <v>0</v>
      </c>
      <c r="BL21" s="9">
        <v>0</v>
      </c>
      <c r="BM21" s="9">
        <v>0</v>
      </c>
      <c r="BN21" s="9">
        <v>1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35">
        <f t="shared" si="15"/>
        <v>1</v>
      </c>
      <c r="CR21" s="8">
        <v>0</v>
      </c>
      <c r="CS21" s="9">
        <v>0</v>
      </c>
      <c r="CT21" s="9">
        <v>1</v>
      </c>
      <c r="CU21" s="9">
        <v>8</v>
      </c>
      <c r="CV21" s="9">
        <v>0</v>
      </c>
      <c r="CW21" s="9">
        <v>8</v>
      </c>
      <c r="CX21" s="9">
        <v>0</v>
      </c>
      <c r="CY21" s="9">
        <v>8</v>
      </c>
      <c r="CZ21" s="9">
        <v>12</v>
      </c>
      <c r="DA21" s="9">
        <v>62</v>
      </c>
      <c r="DB21" s="9">
        <v>0</v>
      </c>
      <c r="DC21" s="9">
        <v>0</v>
      </c>
      <c r="DD21" s="9">
        <v>0</v>
      </c>
      <c r="DE21" s="9">
        <v>0</v>
      </c>
      <c r="DF21" s="35">
        <f t="shared" ref="DF21:DF53" si="17">DE21+DD21+DC21+DB21+DA21+CZ21+CY21+CX21+CW21+CV21+CU21+CT21+CS21+CR21</f>
        <v>99</v>
      </c>
      <c r="DG21" s="8">
        <v>1</v>
      </c>
      <c r="DH21" s="9">
        <v>1</v>
      </c>
      <c r="DI21" s="9">
        <v>3</v>
      </c>
      <c r="DJ21" s="9">
        <v>0</v>
      </c>
      <c r="DK21" s="9">
        <v>2</v>
      </c>
      <c r="DL21" s="9">
        <v>0</v>
      </c>
      <c r="DM21" s="9">
        <v>0</v>
      </c>
      <c r="DN21" s="9">
        <v>0</v>
      </c>
      <c r="DO21" s="35">
        <f t="shared" ref="DO21:DO53" si="18">DN21+DM21+DL21+DK21+DJ21+DI21+DH21+DG21</f>
        <v>7</v>
      </c>
      <c r="DP21" s="9">
        <f t="shared" si="5"/>
        <v>19</v>
      </c>
      <c r="DQ21" s="9">
        <f t="shared" si="5"/>
        <v>88</v>
      </c>
      <c r="DR21" s="42">
        <f t="shared" si="13"/>
        <v>107</v>
      </c>
    </row>
    <row r="22" spans="1:122" x14ac:dyDescent="0.25">
      <c r="A22" s="9" t="s">
        <v>18</v>
      </c>
      <c r="B22" s="9">
        <v>739</v>
      </c>
      <c r="C22" s="9">
        <v>793</v>
      </c>
      <c r="D22" s="9">
        <f t="shared" si="6"/>
        <v>1532</v>
      </c>
      <c r="E22" s="9">
        <v>0</v>
      </c>
      <c r="F22" s="9">
        <v>0</v>
      </c>
      <c r="G22" s="9">
        <f t="shared" si="14"/>
        <v>0</v>
      </c>
      <c r="H22" s="9">
        <v>2</v>
      </c>
      <c r="I22" s="9">
        <v>3</v>
      </c>
      <c r="J22" s="9">
        <f t="shared" si="7"/>
        <v>5</v>
      </c>
      <c r="K22" s="9">
        <v>0</v>
      </c>
      <c r="L22" s="9">
        <v>0</v>
      </c>
      <c r="M22" s="9">
        <f t="shared" si="8"/>
        <v>0</v>
      </c>
      <c r="N22" s="9">
        <v>3</v>
      </c>
      <c r="O22" s="9">
        <v>36</v>
      </c>
      <c r="P22" s="32">
        <f t="shared" si="9"/>
        <v>39</v>
      </c>
      <c r="Q22" s="9">
        <v>1</v>
      </c>
      <c r="R22" s="56">
        <v>15</v>
      </c>
      <c r="S22" s="56"/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32">
        <f t="shared" si="10"/>
        <v>15</v>
      </c>
      <c r="Z22" s="9">
        <v>0</v>
      </c>
      <c r="AA22" s="9">
        <v>0</v>
      </c>
      <c r="AB22" s="9">
        <v>0</v>
      </c>
      <c r="AC22" s="9">
        <v>0</v>
      </c>
      <c r="AD22" s="9">
        <v>1</v>
      </c>
      <c r="AE22" s="9">
        <v>1</v>
      </c>
      <c r="AF22" s="9">
        <v>0</v>
      </c>
      <c r="AG22" s="9">
        <v>0</v>
      </c>
      <c r="AH22" s="9">
        <v>0</v>
      </c>
      <c r="AI22" s="32">
        <f t="shared" si="16"/>
        <v>2</v>
      </c>
      <c r="AJ22" s="9">
        <v>1</v>
      </c>
      <c r="AK22" s="9">
        <v>0</v>
      </c>
      <c r="AL22" s="9">
        <v>1</v>
      </c>
      <c r="AM22" s="9">
        <v>2</v>
      </c>
      <c r="AN22" s="9">
        <v>0</v>
      </c>
      <c r="AO22" s="9">
        <v>1</v>
      </c>
      <c r="AP22" s="9">
        <v>1</v>
      </c>
      <c r="AQ22" s="9">
        <v>0</v>
      </c>
      <c r="AR22" s="9">
        <v>1</v>
      </c>
      <c r="AS22" s="32">
        <f t="shared" si="11"/>
        <v>7</v>
      </c>
      <c r="AT22" s="9">
        <v>3</v>
      </c>
      <c r="AU22" s="9">
        <v>2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32">
        <f t="shared" si="12"/>
        <v>5</v>
      </c>
      <c r="BD22" s="9">
        <v>115</v>
      </c>
      <c r="BE22" s="9">
        <v>0</v>
      </c>
      <c r="BF22" s="9">
        <v>895</v>
      </c>
      <c r="BG22" s="9">
        <v>3</v>
      </c>
      <c r="BH22" s="9">
        <v>2</v>
      </c>
      <c r="BI22" s="9">
        <v>1</v>
      </c>
      <c r="BJ22" s="9">
        <v>0</v>
      </c>
      <c r="BK22" s="9">
        <v>0</v>
      </c>
      <c r="BL22" s="9">
        <v>0</v>
      </c>
      <c r="BM22" s="9">
        <v>0</v>
      </c>
      <c r="BN22" s="9">
        <v>1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35">
        <f t="shared" si="15"/>
        <v>1</v>
      </c>
      <c r="CR22" s="8">
        <v>1</v>
      </c>
      <c r="CS22" s="9">
        <v>2</v>
      </c>
      <c r="CT22" s="9">
        <v>1</v>
      </c>
      <c r="CU22" s="9">
        <v>2</v>
      </c>
      <c r="CV22" s="9">
        <v>0</v>
      </c>
      <c r="CW22" s="9">
        <v>7</v>
      </c>
      <c r="CX22" s="9">
        <v>0</v>
      </c>
      <c r="CY22" s="9">
        <v>12</v>
      </c>
      <c r="CZ22" s="9">
        <v>1</v>
      </c>
      <c r="DA22" s="9">
        <v>13</v>
      </c>
      <c r="DB22" s="9">
        <v>0</v>
      </c>
      <c r="DC22" s="9">
        <v>0</v>
      </c>
      <c r="DD22" s="9">
        <v>0</v>
      </c>
      <c r="DE22" s="9">
        <v>0</v>
      </c>
      <c r="DF22" s="35">
        <f t="shared" si="17"/>
        <v>39</v>
      </c>
      <c r="DG22" s="8">
        <v>0</v>
      </c>
      <c r="DH22" s="9">
        <v>1</v>
      </c>
      <c r="DI22" s="9">
        <v>1</v>
      </c>
      <c r="DJ22" s="9">
        <v>1</v>
      </c>
      <c r="DK22" s="9">
        <v>2</v>
      </c>
      <c r="DL22" s="9">
        <v>0</v>
      </c>
      <c r="DM22" s="9">
        <v>0</v>
      </c>
      <c r="DN22" s="9">
        <v>0</v>
      </c>
      <c r="DO22" s="35">
        <f t="shared" si="18"/>
        <v>5</v>
      </c>
      <c r="DP22" s="9">
        <f t="shared" si="5"/>
        <v>6</v>
      </c>
      <c r="DQ22" s="9">
        <f t="shared" si="5"/>
        <v>39</v>
      </c>
      <c r="DR22" s="42">
        <f t="shared" si="13"/>
        <v>45</v>
      </c>
    </row>
    <row r="23" spans="1:122" x14ac:dyDescent="0.25">
      <c r="A23" s="9" t="s">
        <v>19</v>
      </c>
      <c r="B23" s="9">
        <v>626</v>
      </c>
      <c r="C23" s="9">
        <v>584</v>
      </c>
      <c r="D23" s="9">
        <f t="shared" si="6"/>
        <v>1210</v>
      </c>
      <c r="E23" s="9">
        <v>1</v>
      </c>
      <c r="F23" s="9">
        <v>1</v>
      </c>
      <c r="G23" s="9">
        <f t="shared" si="14"/>
        <v>2</v>
      </c>
      <c r="H23" s="9">
        <v>7</v>
      </c>
      <c r="I23" s="9">
        <v>5</v>
      </c>
      <c r="J23" s="9">
        <f t="shared" si="7"/>
        <v>12</v>
      </c>
      <c r="K23" s="9">
        <v>2</v>
      </c>
      <c r="L23" s="9">
        <v>3</v>
      </c>
      <c r="M23" s="9">
        <f t="shared" si="8"/>
        <v>5</v>
      </c>
      <c r="N23" s="9">
        <v>2</v>
      </c>
      <c r="O23" s="9">
        <v>27</v>
      </c>
      <c r="P23" s="32">
        <f t="shared" si="9"/>
        <v>29</v>
      </c>
      <c r="Q23" s="9">
        <v>0</v>
      </c>
      <c r="R23" s="56">
        <v>12</v>
      </c>
      <c r="S23" s="56"/>
      <c r="T23" s="9">
        <v>0</v>
      </c>
      <c r="U23" s="9">
        <v>0</v>
      </c>
      <c r="V23" s="9">
        <v>0</v>
      </c>
      <c r="W23" s="9">
        <v>1</v>
      </c>
      <c r="X23" s="9">
        <v>0</v>
      </c>
      <c r="Y23" s="32">
        <f t="shared" si="10"/>
        <v>13</v>
      </c>
      <c r="Z23" s="9">
        <v>2</v>
      </c>
      <c r="AA23" s="9">
        <v>0</v>
      </c>
      <c r="AB23" s="9">
        <v>1</v>
      </c>
      <c r="AC23" s="9">
        <v>1</v>
      </c>
      <c r="AD23" s="9">
        <v>1</v>
      </c>
      <c r="AE23" s="9">
        <v>1</v>
      </c>
      <c r="AF23" s="9">
        <v>0</v>
      </c>
      <c r="AG23" s="9">
        <v>3</v>
      </c>
      <c r="AH23" s="9">
        <v>0</v>
      </c>
      <c r="AI23" s="32">
        <f t="shared" si="16"/>
        <v>7</v>
      </c>
      <c r="AJ23" s="9">
        <v>4</v>
      </c>
      <c r="AK23" s="9">
        <v>0</v>
      </c>
      <c r="AL23" s="9">
        <v>0</v>
      </c>
      <c r="AM23" s="9">
        <v>0</v>
      </c>
      <c r="AN23" s="9">
        <v>0</v>
      </c>
      <c r="AO23" s="9">
        <v>1</v>
      </c>
      <c r="AP23" s="9">
        <v>1</v>
      </c>
      <c r="AQ23" s="9">
        <v>0</v>
      </c>
      <c r="AR23" s="9">
        <v>1</v>
      </c>
      <c r="AS23" s="32">
        <f t="shared" si="11"/>
        <v>7</v>
      </c>
      <c r="AT23" s="9">
        <v>3</v>
      </c>
      <c r="AU23" s="9">
        <v>3</v>
      </c>
      <c r="AV23" s="9">
        <v>0</v>
      </c>
      <c r="AW23" s="9">
        <v>0</v>
      </c>
      <c r="AX23" s="9">
        <v>1</v>
      </c>
      <c r="AY23" s="9">
        <v>0</v>
      </c>
      <c r="AZ23" s="9">
        <v>0</v>
      </c>
      <c r="BA23" s="9">
        <v>0</v>
      </c>
      <c r="BB23" s="9">
        <v>1</v>
      </c>
      <c r="BC23" s="32">
        <f t="shared" si="12"/>
        <v>8</v>
      </c>
      <c r="BD23" s="9">
        <v>62</v>
      </c>
      <c r="BE23" s="9">
        <v>96</v>
      </c>
      <c r="BF23" s="9">
        <v>452</v>
      </c>
      <c r="BG23" s="9">
        <v>5</v>
      </c>
      <c r="BH23" s="9">
        <v>4</v>
      </c>
      <c r="BI23" s="9">
        <v>6</v>
      </c>
      <c r="BJ23" s="9">
        <v>0</v>
      </c>
      <c r="BK23" s="9">
        <v>0</v>
      </c>
      <c r="BL23" s="9">
        <v>0</v>
      </c>
      <c r="BM23" s="9">
        <v>0</v>
      </c>
      <c r="BN23" s="9">
        <v>1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f t="shared" si="15"/>
        <v>1</v>
      </c>
      <c r="CR23" s="8">
        <v>0</v>
      </c>
      <c r="CS23" s="9">
        <v>3</v>
      </c>
      <c r="CT23" s="9">
        <v>0</v>
      </c>
      <c r="CU23" s="9">
        <v>1</v>
      </c>
      <c r="CV23" s="9">
        <v>1</v>
      </c>
      <c r="CW23" s="9">
        <v>7</v>
      </c>
      <c r="CX23" s="9">
        <v>0</v>
      </c>
      <c r="CY23" s="9">
        <v>3</v>
      </c>
      <c r="CZ23" s="9">
        <v>1</v>
      </c>
      <c r="DA23" s="9">
        <v>13</v>
      </c>
      <c r="DB23" s="9">
        <v>0</v>
      </c>
      <c r="DC23" s="9">
        <v>0</v>
      </c>
      <c r="DD23" s="9">
        <v>0</v>
      </c>
      <c r="DE23" s="9">
        <v>0</v>
      </c>
      <c r="DF23" s="35">
        <f t="shared" si="17"/>
        <v>29</v>
      </c>
      <c r="DG23" s="8">
        <v>0</v>
      </c>
      <c r="DH23" s="9">
        <v>0</v>
      </c>
      <c r="DI23" s="9">
        <v>1</v>
      </c>
      <c r="DJ23" s="9">
        <v>0</v>
      </c>
      <c r="DK23" s="9">
        <v>2</v>
      </c>
      <c r="DL23" s="9">
        <v>0</v>
      </c>
      <c r="DM23" s="9">
        <v>0</v>
      </c>
      <c r="DN23" s="9">
        <v>0</v>
      </c>
      <c r="DO23" s="35">
        <f t="shared" si="18"/>
        <v>3</v>
      </c>
      <c r="DP23" s="9">
        <f t="shared" si="5"/>
        <v>5</v>
      </c>
      <c r="DQ23" s="9">
        <f t="shared" si="5"/>
        <v>28</v>
      </c>
      <c r="DR23" s="42">
        <f t="shared" si="13"/>
        <v>33</v>
      </c>
    </row>
    <row r="24" spans="1:122" x14ac:dyDescent="0.25">
      <c r="A24" s="9" t="s">
        <v>20</v>
      </c>
      <c r="B24" s="9">
        <v>1757</v>
      </c>
      <c r="C24" s="9">
        <v>1473</v>
      </c>
      <c r="D24" s="9">
        <f t="shared" si="6"/>
        <v>3230</v>
      </c>
      <c r="E24" s="9">
        <v>0</v>
      </c>
      <c r="F24" s="9">
        <v>0</v>
      </c>
      <c r="G24" s="9">
        <f t="shared" si="14"/>
        <v>0</v>
      </c>
      <c r="H24" s="9">
        <v>0</v>
      </c>
      <c r="I24" s="9">
        <v>0</v>
      </c>
      <c r="J24" s="9">
        <f t="shared" si="7"/>
        <v>0</v>
      </c>
      <c r="K24" s="9">
        <v>0</v>
      </c>
      <c r="L24" s="9">
        <v>0</v>
      </c>
      <c r="M24" s="9">
        <f t="shared" si="8"/>
        <v>0</v>
      </c>
      <c r="N24" s="9">
        <v>10</v>
      </c>
      <c r="O24" s="9">
        <v>81</v>
      </c>
      <c r="P24" s="32">
        <f t="shared" si="9"/>
        <v>91</v>
      </c>
      <c r="Q24" s="9">
        <v>0</v>
      </c>
      <c r="R24" s="56">
        <v>37</v>
      </c>
      <c r="S24" s="56"/>
      <c r="T24" s="9">
        <v>0</v>
      </c>
      <c r="U24" s="9">
        <v>1</v>
      </c>
      <c r="V24" s="9">
        <v>1</v>
      </c>
      <c r="W24" s="9">
        <v>1</v>
      </c>
      <c r="X24" s="9">
        <v>0</v>
      </c>
      <c r="Y24" s="32">
        <f t="shared" si="10"/>
        <v>40</v>
      </c>
      <c r="Z24" s="9">
        <v>4</v>
      </c>
      <c r="AA24" s="9">
        <v>1</v>
      </c>
      <c r="AB24" s="9">
        <v>1</v>
      </c>
      <c r="AC24" s="9">
        <v>1</v>
      </c>
      <c r="AD24" s="9">
        <v>1</v>
      </c>
      <c r="AE24" s="9">
        <v>2</v>
      </c>
      <c r="AF24" s="9">
        <v>0</v>
      </c>
      <c r="AG24" s="9">
        <v>2</v>
      </c>
      <c r="AH24" s="9">
        <v>0</v>
      </c>
      <c r="AI24" s="32">
        <f t="shared" si="16"/>
        <v>7</v>
      </c>
      <c r="AJ24" s="9">
        <v>18</v>
      </c>
      <c r="AK24" s="9">
        <v>0</v>
      </c>
      <c r="AL24" s="9">
        <v>2</v>
      </c>
      <c r="AM24" s="9">
        <v>3</v>
      </c>
      <c r="AN24" s="9">
        <v>0</v>
      </c>
      <c r="AO24" s="9">
        <v>2</v>
      </c>
      <c r="AP24" s="9">
        <v>2</v>
      </c>
      <c r="AQ24" s="9">
        <v>0</v>
      </c>
      <c r="AR24" s="9">
        <v>1</v>
      </c>
      <c r="AS24" s="32">
        <f t="shared" si="11"/>
        <v>28</v>
      </c>
      <c r="AT24" s="9">
        <v>1</v>
      </c>
      <c r="AU24" s="9">
        <v>2</v>
      </c>
      <c r="AV24" s="9">
        <v>1</v>
      </c>
      <c r="AW24" s="9">
        <v>0</v>
      </c>
      <c r="AX24" s="9">
        <v>1</v>
      </c>
      <c r="AY24" s="9">
        <v>0</v>
      </c>
      <c r="AZ24" s="9">
        <v>0</v>
      </c>
      <c r="BA24" s="9">
        <v>0</v>
      </c>
      <c r="BB24" s="9">
        <v>0</v>
      </c>
      <c r="BC24" s="32">
        <f t="shared" si="12"/>
        <v>5</v>
      </c>
      <c r="BD24" s="9">
        <v>48</v>
      </c>
      <c r="BE24" s="9">
        <v>0</v>
      </c>
      <c r="BF24" s="9">
        <v>2732</v>
      </c>
      <c r="BG24" s="9">
        <v>13</v>
      </c>
      <c r="BH24" s="9">
        <v>3</v>
      </c>
      <c r="BI24" s="9">
        <v>11</v>
      </c>
      <c r="BJ24" s="9">
        <v>4</v>
      </c>
      <c r="BK24" s="9">
        <v>0</v>
      </c>
      <c r="BL24" s="9">
        <v>0</v>
      </c>
      <c r="BM24" s="9">
        <v>0</v>
      </c>
      <c r="BN24" s="9">
        <v>1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35">
        <f t="shared" si="15"/>
        <v>1</v>
      </c>
      <c r="CR24" s="8">
        <v>1</v>
      </c>
      <c r="CS24" s="9">
        <v>3</v>
      </c>
      <c r="CT24" s="9">
        <v>0</v>
      </c>
      <c r="CU24" s="9">
        <v>2</v>
      </c>
      <c r="CV24" s="9">
        <v>1</v>
      </c>
      <c r="CW24" s="9">
        <v>6</v>
      </c>
      <c r="CX24" s="9">
        <v>3</v>
      </c>
      <c r="CY24" s="9">
        <v>18</v>
      </c>
      <c r="CZ24" s="9">
        <v>5</v>
      </c>
      <c r="DA24" s="9">
        <v>51</v>
      </c>
      <c r="DB24" s="9">
        <v>0</v>
      </c>
      <c r="DC24" s="9">
        <v>1</v>
      </c>
      <c r="DD24" s="9">
        <v>0</v>
      </c>
      <c r="DE24" s="9">
        <v>0</v>
      </c>
      <c r="DF24" s="35">
        <f t="shared" si="17"/>
        <v>91</v>
      </c>
      <c r="DG24" s="8">
        <v>0</v>
      </c>
      <c r="DH24" s="9">
        <v>0</v>
      </c>
      <c r="DI24" s="9">
        <v>1</v>
      </c>
      <c r="DJ24" s="9">
        <v>0</v>
      </c>
      <c r="DK24" s="9">
        <v>2</v>
      </c>
      <c r="DL24" s="9">
        <v>1</v>
      </c>
      <c r="DM24" s="9">
        <v>0</v>
      </c>
      <c r="DN24" s="9">
        <v>0</v>
      </c>
      <c r="DO24" s="35">
        <f t="shared" si="18"/>
        <v>4</v>
      </c>
      <c r="DP24" s="9">
        <f t="shared" si="5"/>
        <v>13</v>
      </c>
      <c r="DQ24" s="9">
        <f t="shared" si="5"/>
        <v>83</v>
      </c>
      <c r="DR24" s="42">
        <f t="shared" si="13"/>
        <v>96</v>
      </c>
    </row>
    <row r="25" spans="1:122" x14ac:dyDescent="0.25">
      <c r="A25" s="9" t="s">
        <v>25</v>
      </c>
      <c r="B25" s="9">
        <v>693</v>
      </c>
      <c r="C25" s="9">
        <v>606</v>
      </c>
      <c r="D25" s="9">
        <f t="shared" si="6"/>
        <v>1299</v>
      </c>
      <c r="E25" s="9">
        <v>1</v>
      </c>
      <c r="F25" s="9">
        <v>0</v>
      </c>
      <c r="G25" s="9">
        <f t="shared" si="14"/>
        <v>1</v>
      </c>
      <c r="H25" s="9">
        <v>2</v>
      </c>
      <c r="I25" s="9">
        <v>0</v>
      </c>
      <c r="J25" s="9">
        <f t="shared" si="7"/>
        <v>2</v>
      </c>
      <c r="K25" s="9">
        <v>1</v>
      </c>
      <c r="L25" s="9">
        <v>1</v>
      </c>
      <c r="M25" s="9">
        <f t="shared" si="8"/>
        <v>2</v>
      </c>
      <c r="N25" s="9">
        <v>6</v>
      </c>
      <c r="O25" s="9">
        <v>29</v>
      </c>
      <c r="P25" s="32">
        <f t="shared" si="9"/>
        <v>35</v>
      </c>
      <c r="Q25" s="9">
        <v>1</v>
      </c>
      <c r="R25" s="56">
        <v>9</v>
      </c>
      <c r="S25" s="56"/>
      <c r="T25" s="9">
        <v>1</v>
      </c>
      <c r="U25" s="9">
        <v>0</v>
      </c>
      <c r="V25" s="9">
        <v>0</v>
      </c>
      <c r="W25" s="9">
        <v>1</v>
      </c>
      <c r="X25" s="9">
        <v>0</v>
      </c>
      <c r="Y25" s="32">
        <f t="shared" si="10"/>
        <v>11</v>
      </c>
      <c r="Z25" s="9">
        <v>0</v>
      </c>
      <c r="AA25" s="9">
        <v>0</v>
      </c>
      <c r="AB25" s="9">
        <v>1</v>
      </c>
      <c r="AC25" s="9">
        <v>1</v>
      </c>
      <c r="AD25" s="9">
        <v>1</v>
      </c>
      <c r="AE25" s="9">
        <v>2</v>
      </c>
      <c r="AF25" s="9">
        <v>0</v>
      </c>
      <c r="AG25" s="9">
        <v>0</v>
      </c>
      <c r="AH25" s="9">
        <v>0</v>
      </c>
      <c r="AI25" s="32">
        <f t="shared" si="16"/>
        <v>5</v>
      </c>
      <c r="AJ25" s="9">
        <v>9</v>
      </c>
      <c r="AK25" s="9">
        <v>0</v>
      </c>
      <c r="AL25" s="9">
        <v>0</v>
      </c>
      <c r="AM25" s="9">
        <v>2</v>
      </c>
      <c r="AN25" s="9">
        <v>0</v>
      </c>
      <c r="AO25" s="9">
        <v>0</v>
      </c>
      <c r="AP25" s="9">
        <v>1</v>
      </c>
      <c r="AQ25" s="9">
        <v>0</v>
      </c>
      <c r="AR25" s="9">
        <v>0</v>
      </c>
      <c r="AS25" s="32">
        <f t="shared" si="11"/>
        <v>12</v>
      </c>
      <c r="AT25" s="9">
        <v>2</v>
      </c>
      <c r="AU25" s="9">
        <v>3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32">
        <f t="shared" si="12"/>
        <v>5</v>
      </c>
      <c r="BD25" s="9">
        <v>90</v>
      </c>
      <c r="BE25" s="9">
        <v>310</v>
      </c>
      <c r="BF25" s="9">
        <v>150</v>
      </c>
      <c r="BG25" s="9">
        <v>6</v>
      </c>
      <c r="BH25" s="9">
        <v>1</v>
      </c>
      <c r="BI25" s="9">
        <v>4</v>
      </c>
      <c r="BJ25" s="9">
        <v>8</v>
      </c>
      <c r="BK25" s="9">
        <v>0</v>
      </c>
      <c r="BL25" s="9">
        <v>1</v>
      </c>
      <c r="BM25" s="9">
        <v>0</v>
      </c>
      <c r="BN25" s="9">
        <v>1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1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f t="shared" si="15"/>
        <v>3</v>
      </c>
      <c r="CR25" s="8">
        <v>0</v>
      </c>
      <c r="CS25" s="9">
        <v>2</v>
      </c>
      <c r="CT25" s="9">
        <v>0</v>
      </c>
      <c r="CU25" s="9">
        <v>2</v>
      </c>
      <c r="CV25" s="9">
        <v>0</v>
      </c>
      <c r="CW25" s="9">
        <v>6</v>
      </c>
      <c r="CX25" s="9">
        <v>2</v>
      </c>
      <c r="CY25" s="9">
        <v>7</v>
      </c>
      <c r="CZ25" s="9">
        <v>4</v>
      </c>
      <c r="DA25" s="9">
        <v>11</v>
      </c>
      <c r="DB25" s="9">
        <v>0</v>
      </c>
      <c r="DC25" s="9">
        <v>1</v>
      </c>
      <c r="DD25" s="9">
        <v>0</v>
      </c>
      <c r="DE25" s="9">
        <v>0</v>
      </c>
      <c r="DF25" s="35">
        <f t="shared" si="17"/>
        <v>35</v>
      </c>
      <c r="DG25" s="8">
        <v>0</v>
      </c>
      <c r="DH25" s="9">
        <v>1</v>
      </c>
      <c r="DI25" s="9">
        <v>2</v>
      </c>
      <c r="DJ25" s="9">
        <v>0</v>
      </c>
      <c r="DK25" s="9">
        <v>0</v>
      </c>
      <c r="DL25" s="9">
        <v>1</v>
      </c>
      <c r="DM25" s="9">
        <v>0</v>
      </c>
      <c r="DN25" s="9">
        <v>0</v>
      </c>
      <c r="DO25" s="35">
        <f t="shared" si="18"/>
        <v>4</v>
      </c>
      <c r="DP25" s="9">
        <f t="shared" ref="DP25:DQ36" si="19">DM25+DK25+DI25+DG25+DD25+DB25+CZ25+CX25+CV25+CT25+CR25+CO25+CM25+CK25+CI25+CG25+CE25+CC25+CA25+BY25+BW25+BU25+BS25+BQ25+BO25+BM25+BK25</f>
        <v>8</v>
      </c>
      <c r="DQ25" s="9">
        <f t="shared" si="19"/>
        <v>34</v>
      </c>
      <c r="DR25" s="42">
        <f t="shared" si="13"/>
        <v>42</v>
      </c>
    </row>
    <row r="26" spans="1:122" x14ac:dyDescent="0.25">
      <c r="A26" s="9" t="s">
        <v>26</v>
      </c>
      <c r="B26" s="9">
        <v>132</v>
      </c>
      <c r="C26" s="9">
        <v>115</v>
      </c>
      <c r="D26" s="9">
        <f t="shared" si="6"/>
        <v>247</v>
      </c>
      <c r="E26" s="9">
        <v>0</v>
      </c>
      <c r="F26" s="9">
        <v>0</v>
      </c>
      <c r="G26" s="9">
        <f t="shared" si="14"/>
        <v>0</v>
      </c>
      <c r="H26" s="9">
        <v>1</v>
      </c>
      <c r="I26" s="9">
        <v>1</v>
      </c>
      <c r="J26" s="9">
        <f t="shared" si="7"/>
        <v>2</v>
      </c>
      <c r="K26" s="9">
        <v>3</v>
      </c>
      <c r="L26" s="9">
        <v>4</v>
      </c>
      <c r="M26" s="9">
        <f t="shared" si="8"/>
        <v>7</v>
      </c>
      <c r="N26" s="9">
        <v>0</v>
      </c>
      <c r="O26" s="9">
        <v>7</v>
      </c>
      <c r="P26" s="32">
        <f t="shared" si="9"/>
        <v>7</v>
      </c>
      <c r="Q26" s="9">
        <v>0</v>
      </c>
      <c r="R26" s="56">
        <v>5</v>
      </c>
      <c r="S26" s="56"/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32">
        <f t="shared" si="10"/>
        <v>5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1</v>
      </c>
      <c r="AF26" s="9">
        <v>0</v>
      </c>
      <c r="AG26" s="9">
        <v>0</v>
      </c>
      <c r="AH26" s="9">
        <v>0</v>
      </c>
      <c r="AI26" s="32">
        <f t="shared" si="16"/>
        <v>1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32">
        <f t="shared" si="11"/>
        <v>1</v>
      </c>
      <c r="AT26" s="9">
        <v>1</v>
      </c>
      <c r="AU26" s="9">
        <v>1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32">
        <f t="shared" si="12"/>
        <v>2</v>
      </c>
      <c r="BD26" s="9">
        <v>52</v>
      </c>
      <c r="BE26" s="9">
        <v>11</v>
      </c>
      <c r="BF26" s="9">
        <v>173</v>
      </c>
      <c r="BG26" s="9">
        <v>1</v>
      </c>
      <c r="BH26" s="9">
        <v>0</v>
      </c>
      <c r="BI26" s="9">
        <v>1</v>
      </c>
      <c r="BJ26" s="9">
        <v>0</v>
      </c>
      <c r="BK26" s="9">
        <v>0</v>
      </c>
      <c r="BL26" s="9">
        <v>0</v>
      </c>
      <c r="BM26" s="9">
        <v>0</v>
      </c>
      <c r="BN26" s="9">
        <v>1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35">
        <f t="shared" si="15"/>
        <v>1</v>
      </c>
      <c r="CR26" s="8">
        <v>0</v>
      </c>
      <c r="CS26" s="9">
        <v>0</v>
      </c>
      <c r="CT26" s="9">
        <v>0</v>
      </c>
      <c r="CU26" s="9">
        <v>0</v>
      </c>
      <c r="CV26" s="9">
        <v>0</v>
      </c>
      <c r="CW26" s="9">
        <v>2</v>
      </c>
      <c r="CX26" s="9">
        <v>0</v>
      </c>
      <c r="CY26" s="9">
        <v>1</v>
      </c>
      <c r="CZ26" s="9">
        <v>0</v>
      </c>
      <c r="DA26" s="9">
        <v>3</v>
      </c>
      <c r="DB26" s="9">
        <v>0</v>
      </c>
      <c r="DC26" s="9">
        <v>0</v>
      </c>
      <c r="DD26" s="9">
        <v>0</v>
      </c>
      <c r="DE26" s="9">
        <v>0</v>
      </c>
      <c r="DF26" s="35">
        <f t="shared" si="17"/>
        <v>6</v>
      </c>
      <c r="DG26" s="8">
        <v>0</v>
      </c>
      <c r="DH26" s="9">
        <v>0</v>
      </c>
      <c r="DI26" s="9">
        <v>1</v>
      </c>
      <c r="DJ26" s="9">
        <v>1</v>
      </c>
      <c r="DK26" s="9">
        <v>0</v>
      </c>
      <c r="DL26" s="9">
        <v>1</v>
      </c>
      <c r="DM26" s="9">
        <v>0</v>
      </c>
      <c r="DN26" s="9">
        <v>0</v>
      </c>
      <c r="DO26" s="35">
        <f t="shared" si="18"/>
        <v>3</v>
      </c>
      <c r="DP26" s="9">
        <f t="shared" si="19"/>
        <v>1</v>
      </c>
      <c r="DQ26" s="9">
        <f t="shared" si="19"/>
        <v>9</v>
      </c>
      <c r="DR26" s="42">
        <f t="shared" si="13"/>
        <v>10</v>
      </c>
    </row>
    <row r="27" spans="1:122" x14ac:dyDescent="0.25">
      <c r="A27" s="9" t="s">
        <v>27</v>
      </c>
      <c r="B27" s="9">
        <v>585</v>
      </c>
      <c r="C27" s="9">
        <v>495</v>
      </c>
      <c r="D27" s="9">
        <f t="shared" si="6"/>
        <v>1080</v>
      </c>
      <c r="E27" s="9">
        <v>3</v>
      </c>
      <c r="F27" s="9">
        <v>2</v>
      </c>
      <c r="G27" s="9">
        <f t="shared" si="14"/>
        <v>5</v>
      </c>
      <c r="H27" s="9">
        <v>0</v>
      </c>
      <c r="I27" s="9">
        <v>1</v>
      </c>
      <c r="J27" s="9">
        <f t="shared" si="7"/>
        <v>1</v>
      </c>
      <c r="K27" s="9">
        <v>8</v>
      </c>
      <c r="L27" s="9">
        <v>6</v>
      </c>
      <c r="M27" s="9">
        <f t="shared" si="8"/>
        <v>14</v>
      </c>
      <c r="N27" s="9">
        <v>4</v>
      </c>
      <c r="O27" s="9">
        <v>24</v>
      </c>
      <c r="P27" s="32">
        <v>28</v>
      </c>
      <c r="Q27" s="9">
        <v>0</v>
      </c>
      <c r="R27" s="56">
        <v>13</v>
      </c>
      <c r="S27" s="56"/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32">
        <f t="shared" si="10"/>
        <v>13</v>
      </c>
      <c r="Z27" s="9">
        <v>0</v>
      </c>
      <c r="AA27" s="9">
        <v>0</v>
      </c>
      <c r="AB27" s="9">
        <v>1</v>
      </c>
      <c r="AC27" s="9">
        <v>0</v>
      </c>
      <c r="AD27" s="9">
        <v>1</v>
      </c>
      <c r="AE27" s="9">
        <v>3</v>
      </c>
      <c r="AF27" s="9">
        <v>0</v>
      </c>
      <c r="AG27" s="9">
        <v>0</v>
      </c>
      <c r="AH27" s="9">
        <v>0</v>
      </c>
      <c r="AI27" s="32">
        <f t="shared" si="16"/>
        <v>5</v>
      </c>
      <c r="AJ27" s="9">
        <v>11</v>
      </c>
      <c r="AK27" s="9">
        <v>0</v>
      </c>
      <c r="AL27" s="9">
        <v>3</v>
      </c>
      <c r="AM27" s="9">
        <v>12</v>
      </c>
      <c r="AN27" s="9">
        <v>0</v>
      </c>
      <c r="AO27" s="9">
        <v>0</v>
      </c>
      <c r="AP27" s="9">
        <v>2</v>
      </c>
      <c r="AQ27" s="9">
        <v>6</v>
      </c>
      <c r="AR27" s="9">
        <v>0</v>
      </c>
      <c r="AS27" s="32">
        <f t="shared" si="11"/>
        <v>34</v>
      </c>
      <c r="AT27" s="9">
        <v>1</v>
      </c>
      <c r="AU27" s="9">
        <v>1</v>
      </c>
      <c r="AV27" s="9">
        <v>1</v>
      </c>
      <c r="AW27" s="9">
        <v>0</v>
      </c>
      <c r="AX27" s="9">
        <v>0</v>
      </c>
      <c r="AY27" s="9">
        <v>0</v>
      </c>
      <c r="AZ27" s="9">
        <v>0</v>
      </c>
      <c r="BA27" s="9">
        <v>2</v>
      </c>
      <c r="BB27" s="9">
        <v>1</v>
      </c>
      <c r="BC27" s="32">
        <f t="shared" si="12"/>
        <v>6</v>
      </c>
      <c r="BD27" s="9">
        <v>0</v>
      </c>
      <c r="BE27" s="9">
        <v>38</v>
      </c>
      <c r="BF27" s="9">
        <v>524</v>
      </c>
      <c r="BG27" s="9">
        <v>8</v>
      </c>
      <c r="BH27" s="9">
        <v>4</v>
      </c>
      <c r="BI27" s="9">
        <v>2</v>
      </c>
      <c r="BJ27" s="9">
        <v>1</v>
      </c>
      <c r="BK27" s="9">
        <v>0</v>
      </c>
      <c r="BL27" s="9">
        <v>0</v>
      </c>
      <c r="BM27" s="9">
        <v>1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35">
        <f t="shared" si="15"/>
        <v>1</v>
      </c>
      <c r="CR27" s="8">
        <v>0</v>
      </c>
      <c r="CS27" s="9">
        <v>0</v>
      </c>
      <c r="CT27" s="9">
        <v>1</v>
      </c>
      <c r="CU27" s="9">
        <v>3</v>
      </c>
      <c r="CV27" s="9">
        <v>0</v>
      </c>
      <c r="CW27" s="9">
        <v>8</v>
      </c>
      <c r="CX27" s="9">
        <v>2</v>
      </c>
      <c r="CY27" s="9">
        <v>3</v>
      </c>
      <c r="CZ27" s="9">
        <v>1</v>
      </c>
      <c r="DA27" s="9">
        <v>10</v>
      </c>
      <c r="DB27" s="9">
        <v>0</v>
      </c>
      <c r="DC27" s="9">
        <v>0</v>
      </c>
      <c r="DD27" s="9">
        <v>0</v>
      </c>
      <c r="DE27" s="9">
        <v>0</v>
      </c>
      <c r="DF27" s="35">
        <f t="shared" si="17"/>
        <v>28</v>
      </c>
      <c r="DG27" s="8">
        <v>0</v>
      </c>
      <c r="DH27" s="9">
        <v>0</v>
      </c>
      <c r="DI27" s="9">
        <v>1</v>
      </c>
      <c r="DJ27" s="9">
        <v>0</v>
      </c>
      <c r="DK27" s="9">
        <v>1</v>
      </c>
      <c r="DL27" s="9">
        <v>0</v>
      </c>
      <c r="DM27" s="9">
        <v>0</v>
      </c>
      <c r="DN27" s="9">
        <v>0</v>
      </c>
      <c r="DO27" s="35">
        <f t="shared" si="18"/>
        <v>2</v>
      </c>
      <c r="DP27" s="9">
        <f t="shared" si="19"/>
        <v>7</v>
      </c>
      <c r="DQ27" s="9">
        <f t="shared" si="19"/>
        <v>24</v>
      </c>
      <c r="DR27" s="42">
        <f t="shared" si="13"/>
        <v>31</v>
      </c>
    </row>
    <row r="28" spans="1:122" x14ac:dyDescent="0.25">
      <c r="A28" s="9" t="s">
        <v>28</v>
      </c>
      <c r="B28" s="9">
        <v>343</v>
      </c>
      <c r="C28" s="9">
        <v>302</v>
      </c>
      <c r="D28" s="9">
        <f t="shared" si="6"/>
        <v>645</v>
      </c>
      <c r="E28" s="9">
        <v>1</v>
      </c>
      <c r="F28" s="9">
        <v>0</v>
      </c>
      <c r="G28" s="9">
        <f t="shared" si="14"/>
        <v>1</v>
      </c>
      <c r="H28" s="9">
        <v>1</v>
      </c>
      <c r="I28" s="9">
        <v>0</v>
      </c>
      <c r="J28" s="9">
        <f t="shared" si="7"/>
        <v>1</v>
      </c>
      <c r="K28" s="9">
        <v>3</v>
      </c>
      <c r="L28" s="9">
        <v>1</v>
      </c>
      <c r="M28" s="9">
        <f>K28+L28</f>
        <v>4</v>
      </c>
      <c r="N28" s="9">
        <v>3</v>
      </c>
      <c r="O28" s="9">
        <v>15</v>
      </c>
      <c r="P28" s="32">
        <f t="shared" si="9"/>
        <v>18</v>
      </c>
      <c r="Q28" s="9">
        <v>0</v>
      </c>
      <c r="R28" s="56">
        <v>12</v>
      </c>
      <c r="S28" s="56"/>
      <c r="T28" s="9">
        <v>1</v>
      </c>
      <c r="U28" s="9">
        <v>0</v>
      </c>
      <c r="V28" s="9">
        <v>0</v>
      </c>
      <c r="W28" s="9">
        <v>0</v>
      </c>
      <c r="X28" s="9">
        <v>0</v>
      </c>
      <c r="Y28" s="32">
        <f t="shared" si="10"/>
        <v>13</v>
      </c>
      <c r="Z28" s="9">
        <v>0</v>
      </c>
      <c r="AA28" s="9">
        <v>0</v>
      </c>
      <c r="AB28" s="9">
        <v>1</v>
      </c>
      <c r="AC28" s="9">
        <v>0</v>
      </c>
      <c r="AD28" s="9">
        <v>1</v>
      </c>
      <c r="AE28" s="9">
        <v>1</v>
      </c>
      <c r="AF28" s="9">
        <v>0</v>
      </c>
      <c r="AG28" s="9">
        <v>0</v>
      </c>
      <c r="AH28" s="9">
        <v>0</v>
      </c>
      <c r="AI28" s="32">
        <f t="shared" si="16"/>
        <v>3</v>
      </c>
      <c r="AJ28" s="9">
        <v>1</v>
      </c>
      <c r="AK28" s="9">
        <v>0</v>
      </c>
      <c r="AL28" s="9">
        <v>1</v>
      </c>
      <c r="AM28" s="9">
        <v>8</v>
      </c>
      <c r="AN28" s="9">
        <v>0</v>
      </c>
      <c r="AO28" s="9">
        <v>0</v>
      </c>
      <c r="AP28" s="9">
        <v>1</v>
      </c>
      <c r="AQ28" s="9">
        <v>4</v>
      </c>
      <c r="AR28" s="9">
        <v>1</v>
      </c>
      <c r="AS28" s="32">
        <f t="shared" si="11"/>
        <v>16</v>
      </c>
      <c r="AT28" s="9">
        <v>2</v>
      </c>
      <c r="AU28" s="9">
        <v>1</v>
      </c>
      <c r="AV28" s="9">
        <v>1</v>
      </c>
      <c r="AW28" s="9">
        <v>0</v>
      </c>
      <c r="AX28" s="9">
        <v>0</v>
      </c>
      <c r="AY28" s="9">
        <v>0</v>
      </c>
      <c r="AZ28" s="9">
        <v>0</v>
      </c>
      <c r="BA28" s="9">
        <v>2</v>
      </c>
      <c r="BB28" s="9">
        <v>0</v>
      </c>
      <c r="BC28" s="32">
        <f t="shared" si="12"/>
        <v>6</v>
      </c>
      <c r="BD28" s="9">
        <v>0</v>
      </c>
      <c r="BE28" s="9">
        <v>144</v>
      </c>
      <c r="BF28" s="9">
        <v>409</v>
      </c>
      <c r="BG28" s="9">
        <v>5</v>
      </c>
      <c r="BH28" s="9">
        <v>0</v>
      </c>
      <c r="BI28" s="9">
        <v>3</v>
      </c>
      <c r="BJ28" s="9">
        <v>0</v>
      </c>
      <c r="BK28" s="9">
        <v>0</v>
      </c>
      <c r="BL28" s="9">
        <v>0</v>
      </c>
      <c r="BM28" s="9">
        <v>0</v>
      </c>
      <c r="BN28" s="9">
        <v>1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35">
        <f t="shared" si="15"/>
        <v>1</v>
      </c>
      <c r="CR28" s="8">
        <v>0</v>
      </c>
      <c r="CS28" s="9">
        <v>1</v>
      </c>
      <c r="CT28" s="9">
        <v>0</v>
      </c>
      <c r="CU28" s="9">
        <v>0</v>
      </c>
      <c r="CV28" s="9">
        <v>1</v>
      </c>
      <c r="CW28" s="9">
        <v>4</v>
      </c>
      <c r="CX28" s="9">
        <v>1</v>
      </c>
      <c r="CY28" s="9">
        <v>5</v>
      </c>
      <c r="CZ28" s="9">
        <v>1</v>
      </c>
      <c r="DA28" s="9">
        <v>5</v>
      </c>
      <c r="DB28" s="9">
        <v>0</v>
      </c>
      <c r="DC28" s="9">
        <v>0</v>
      </c>
      <c r="DD28" s="9">
        <v>0</v>
      </c>
      <c r="DE28" s="9">
        <v>0</v>
      </c>
      <c r="DF28" s="35">
        <f t="shared" si="17"/>
        <v>18</v>
      </c>
      <c r="DG28" s="8">
        <v>0</v>
      </c>
      <c r="DH28" s="9">
        <v>0</v>
      </c>
      <c r="DI28" s="9">
        <v>1</v>
      </c>
      <c r="DJ28" s="9">
        <v>1</v>
      </c>
      <c r="DK28" s="9">
        <v>1</v>
      </c>
      <c r="DL28" s="9">
        <v>0</v>
      </c>
      <c r="DM28" s="9">
        <v>0</v>
      </c>
      <c r="DN28" s="9">
        <v>0</v>
      </c>
      <c r="DO28" s="35">
        <f t="shared" si="18"/>
        <v>3</v>
      </c>
      <c r="DP28" s="9">
        <f t="shared" si="19"/>
        <v>5</v>
      </c>
      <c r="DQ28" s="9">
        <f t="shared" si="19"/>
        <v>17</v>
      </c>
      <c r="DR28" s="42">
        <f t="shared" si="13"/>
        <v>22</v>
      </c>
    </row>
    <row r="29" spans="1:122" x14ac:dyDescent="0.25">
      <c r="A29" s="9" t="s">
        <v>29</v>
      </c>
      <c r="B29" s="9">
        <v>258</v>
      </c>
      <c r="C29" s="9">
        <v>231</v>
      </c>
      <c r="D29" s="9">
        <f t="shared" si="6"/>
        <v>489</v>
      </c>
      <c r="E29" s="9">
        <v>0</v>
      </c>
      <c r="F29" s="9">
        <v>0</v>
      </c>
      <c r="G29" s="9">
        <f t="shared" si="14"/>
        <v>0</v>
      </c>
      <c r="H29" s="9">
        <v>0</v>
      </c>
      <c r="I29" s="9">
        <v>0</v>
      </c>
      <c r="J29" s="9">
        <f t="shared" si="7"/>
        <v>0</v>
      </c>
      <c r="K29" s="9">
        <v>0</v>
      </c>
      <c r="L29" s="9">
        <v>0</v>
      </c>
      <c r="M29" s="9">
        <f t="shared" si="8"/>
        <v>0</v>
      </c>
      <c r="N29" s="9">
        <v>1</v>
      </c>
      <c r="O29" s="9">
        <v>15</v>
      </c>
      <c r="P29" s="32">
        <f t="shared" si="9"/>
        <v>16</v>
      </c>
      <c r="Q29" s="9">
        <v>0</v>
      </c>
      <c r="R29" s="56">
        <v>8</v>
      </c>
      <c r="S29" s="56"/>
      <c r="T29" s="9">
        <v>0</v>
      </c>
      <c r="U29" s="9">
        <v>0</v>
      </c>
      <c r="V29" s="9">
        <v>0</v>
      </c>
      <c r="W29" s="9">
        <v>1</v>
      </c>
      <c r="X29" s="9">
        <v>0</v>
      </c>
      <c r="Y29" s="32">
        <f t="shared" si="10"/>
        <v>9</v>
      </c>
      <c r="Z29" s="9">
        <v>0</v>
      </c>
      <c r="AA29" s="9">
        <v>0</v>
      </c>
      <c r="AB29" s="9">
        <v>1</v>
      </c>
      <c r="AC29" s="9">
        <v>1</v>
      </c>
      <c r="AD29" s="9">
        <v>1</v>
      </c>
      <c r="AE29" s="9">
        <v>1</v>
      </c>
      <c r="AF29" s="9">
        <v>0</v>
      </c>
      <c r="AG29" s="9">
        <v>1</v>
      </c>
      <c r="AH29" s="9">
        <v>0</v>
      </c>
      <c r="AI29" s="32">
        <f t="shared" si="16"/>
        <v>5</v>
      </c>
      <c r="AJ29" s="9">
        <v>3</v>
      </c>
      <c r="AK29" s="9">
        <v>0</v>
      </c>
      <c r="AL29" s="9">
        <v>1</v>
      </c>
      <c r="AM29" s="9">
        <v>1</v>
      </c>
      <c r="AN29" s="9">
        <v>0</v>
      </c>
      <c r="AO29" s="9">
        <v>1</v>
      </c>
      <c r="AP29" s="9">
        <v>0</v>
      </c>
      <c r="AQ29" s="9">
        <v>0</v>
      </c>
      <c r="AR29" s="9">
        <v>1</v>
      </c>
      <c r="AS29" s="32">
        <f t="shared" si="11"/>
        <v>7</v>
      </c>
      <c r="AT29" s="9">
        <v>1</v>
      </c>
      <c r="AU29" s="9">
        <v>1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1</v>
      </c>
      <c r="BC29" s="32">
        <f t="shared" si="12"/>
        <v>3</v>
      </c>
      <c r="BD29" s="9">
        <v>100</v>
      </c>
      <c r="BE29" s="9">
        <v>24</v>
      </c>
      <c r="BF29" s="9">
        <v>424</v>
      </c>
      <c r="BG29" s="9">
        <v>5</v>
      </c>
      <c r="BH29" s="9">
        <v>0</v>
      </c>
      <c r="BI29" s="9">
        <v>2</v>
      </c>
      <c r="BJ29" s="9">
        <v>2</v>
      </c>
      <c r="BK29" s="9">
        <v>0</v>
      </c>
      <c r="BL29" s="9">
        <v>0</v>
      </c>
      <c r="BM29" s="9">
        <v>0</v>
      </c>
      <c r="BN29" s="9">
        <v>1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f t="shared" si="15"/>
        <v>1</v>
      </c>
      <c r="CR29" s="8">
        <v>0</v>
      </c>
      <c r="CS29" s="9">
        <v>0</v>
      </c>
      <c r="CT29" s="9">
        <v>0</v>
      </c>
      <c r="CU29" s="9">
        <v>0</v>
      </c>
      <c r="CV29" s="9">
        <v>0</v>
      </c>
      <c r="CW29" s="9">
        <v>7</v>
      </c>
      <c r="CX29" s="9">
        <v>0</v>
      </c>
      <c r="CY29" s="9">
        <v>5</v>
      </c>
      <c r="CZ29" s="9">
        <v>1</v>
      </c>
      <c r="DA29" s="9">
        <v>3</v>
      </c>
      <c r="DB29" s="9">
        <v>0</v>
      </c>
      <c r="DC29" s="9">
        <v>0</v>
      </c>
      <c r="DD29" s="9">
        <v>0</v>
      </c>
      <c r="DE29" s="9">
        <v>0</v>
      </c>
      <c r="DF29" s="35">
        <f t="shared" si="17"/>
        <v>16</v>
      </c>
      <c r="DG29" s="8">
        <v>0</v>
      </c>
      <c r="DH29" s="9">
        <v>0</v>
      </c>
      <c r="DI29" s="9">
        <v>1</v>
      </c>
      <c r="DJ29" s="9">
        <v>1</v>
      </c>
      <c r="DK29" s="9">
        <v>0</v>
      </c>
      <c r="DL29" s="9">
        <v>0</v>
      </c>
      <c r="DM29" s="9">
        <v>0</v>
      </c>
      <c r="DN29" s="9">
        <v>0</v>
      </c>
      <c r="DO29" s="35">
        <f t="shared" si="18"/>
        <v>2</v>
      </c>
      <c r="DP29" s="9">
        <f t="shared" si="19"/>
        <v>2</v>
      </c>
      <c r="DQ29" s="9">
        <f t="shared" si="19"/>
        <v>17</v>
      </c>
      <c r="DR29" s="42">
        <f t="shared" si="13"/>
        <v>19</v>
      </c>
    </row>
    <row r="30" spans="1:122" x14ac:dyDescent="0.25">
      <c r="A30" s="9" t="s">
        <v>30</v>
      </c>
      <c r="B30" s="9">
        <v>464</v>
      </c>
      <c r="C30" s="9">
        <v>414</v>
      </c>
      <c r="D30" s="9">
        <f t="shared" si="6"/>
        <v>878</v>
      </c>
      <c r="E30" s="9">
        <v>1</v>
      </c>
      <c r="F30" s="9">
        <v>2</v>
      </c>
      <c r="G30" s="9">
        <f t="shared" si="14"/>
        <v>3</v>
      </c>
      <c r="H30" s="9">
        <v>1</v>
      </c>
      <c r="I30" s="9">
        <v>1</v>
      </c>
      <c r="J30" s="9">
        <f>H30+I30</f>
        <v>2</v>
      </c>
      <c r="K30" s="9">
        <v>3</v>
      </c>
      <c r="L30" s="9">
        <v>0</v>
      </c>
      <c r="M30" s="9">
        <f t="shared" si="8"/>
        <v>3</v>
      </c>
      <c r="N30" s="9">
        <v>2</v>
      </c>
      <c r="O30" s="9">
        <v>24</v>
      </c>
      <c r="P30" s="32">
        <f t="shared" si="9"/>
        <v>26</v>
      </c>
      <c r="Q30" s="9">
        <v>0</v>
      </c>
      <c r="R30" s="56">
        <v>12</v>
      </c>
      <c r="S30" s="56"/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32">
        <f t="shared" si="10"/>
        <v>12</v>
      </c>
      <c r="Z30" s="9">
        <v>0</v>
      </c>
      <c r="AA30" s="9">
        <v>0</v>
      </c>
      <c r="AB30" s="9">
        <v>1</v>
      </c>
      <c r="AC30" s="9">
        <v>1</v>
      </c>
      <c r="AD30" s="9">
        <v>1</v>
      </c>
      <c r="AE30" s="9">
        <v>1</v>
      </c>
      <c r="AF30" s="9">
        <v>0</v>
      </c>
      <c r="AG30" s="9">
        <v>0</v>
      </c>
      <c r="AH30" s="9">
        <v>0</v>
      </c>
      <c r="AI30" s="32">
        <f t="shared" si="16"/>
        <v>4</v>
      </c>
      <c r="AJ30" s="9">
        <v>2</v>
      </c>
      <c r="AK30" s="9">
        <v>0</v>
      </c>
      <c r="AL30" s="9">
        <v>0</v>
      </c>
      <c r="AM30" s="9">
        <v>8</v>
      </c>
      <c r="AN30" s="9">
        <v>0</v>
      </c>
      <c r="AO30" s="9">
        <v>0</v>
      </c>
      <c r="AP30" s="9">
        <v>0</v>
      </c>
      <c r="AQ30" s="9">
        <v>2</v>
      </c>
      <c r="AR30" s="9">
        <v>1</v>
      </c>
      <c r="AS30" s="32">
        <f t="shared" si="11"/>
        <v>13</v>
      </c>
      <c r="AT30" s="9">
        <v>3</v>
      </c>
      <c r="AU30" s="9">
        <v>3</v>
      </c>
      <c r="AV30" s="9">
        <v>1</v>
      </c>
      <c r="AW30" s="9">
        <v>0</v>
      </c>
      <c r="AX30" s="9">
        <v>0</v>
      </c>
      <c r="AY30" s="9">
        <v>0</v>
      </c>
      <c r="AZ30" s="9">
        <v>0</v>
      </c>
      <c r="BA30" s="9">
        <v>2</v>
      </c>
      <c r="BB30" s="9">
        <v>0</v>
      </c>
      <c r="BC30" s="32">
        <f t="shared" si="12"/>
        <v>9</v>
      </c>
      <c r="BD30" s="9">
        <v>74</v>
      </c>
      <c r="BE30" s="9">
        <v>19</v>
      </c>
      <c r="BF30" s="9">
        <v>451</v>
      </c>
      <c r="BG30" s="9">
        <v>3</v>
      </c>
      <c r="BH30" s="9">
        <v>0</v>
      </c>
      <c r="BI30" s="9">
        <v>2</v>
      </c>
      <c r="BJ30" s="9">
        <v>0</v>
      </c>
      <c r="BK30" s="9">
        <v>0</v>
      </c>
      <c r="BL30" s="9">
        <v>0</v>
      </c>
      <c r="BM30" s="9">
        <v>0</v>
      </c>
      <c r="BN30" s="9">
        <v>1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1</v>
      </c>
      <c r="CP30" s="9">
        <v>0</v>
      </c>
      <c r="CQ30" s="35">
        <f t="shared" ref="CQ30:CQ41" si="20">CP30+CO30+CN30+CM30+CL30+CK30+CJ30+CI30+CH30+CG30+CF30+CE30+CD30+CC30+CB30+CA30+BZ30+BY30+BX30+BW30+BV30+BU30+BT30+BS30+BR30+BQ30+BP30+BO30+BN30+BM30+BL30+BK30</f>
        <v>2</v>
      </c>
      <c r="CR30" s="8">
        <v>0</v>
      </c>
      <c r="CS30" s="9">
        <v>2</v>
      </c>
      <c r="CT30" s="9">
        <v>1</v>
      </c>
      <c r="CU30" s="9">
        <v>0</v>
      </c>
      <c r="CV30" s="9">
        <v>1</v>
      </c>
      <c r="CW30" s="9">
        <v>3</v>
      </c>
      <c r="CX30" s="9">
        <v>0</v>
      </c>
      <c r="CY30" s="9">
        <v>6</v>
      </c>
      <c r="CZ30" s="9">
        <v>0</v>
      </c>
      <c r="DA30" s="9">
        <v>13</v>
      </c>
      <c r="DB30" s="9">
        <v>0</v>
      </c>
      <c r="DC30" s="9">
        <v>0</v>
      </c>
      <c r="DD30" s="9">
        <v>0</v>
      </c>
      <c r="DE30" s="9">
        <v>0</v>
      </c>
      <c r="DF30" s="35">
        <f t="shared" si="17"/>
        <v>26</v>
      </c>
      <c r="DG30" s="8">
        <v>0</v>
      </c>
      <c r="DH30" s="9">
        <v>0</v>
      </c>
      <c r="DI30" s="9">
        <v>1</v>
      </c>
      <c r="DJ30" s="9">
        <v>0</v>
      </c>
      <c r="DK30" s="9">
        <v>1</v>
      </c>
      <c r="DL30" s="9">
        <v>0</v>
      </c>
      <c r="DM30" s="9">
        <v>0</v>
      </c>
      <c r="DN30" s="9">
        <v>0</v>
      </c>
      <c r="DO30" s="35">
        <f t="shared" si="18"/>
        <v>2</v>
      </c>
      <c r="DP30" s="9">
        <f t="shared" si="19"/>
        <v>5</v>
      </c>
      <c r="DQ30" s="9">
        <f t="shared" si="19"/>
        <v>25</v>
      </c>
      <c r="DR30" s="42">
        <f t="shared" si="13"/>
        <v>30</v>
      </c>
    </row>
    <row r="31" spans="1:122" x14ac:dyDescent="0.25">
      <c r="A31" s="9" t="s">
        <v>31</v>
      </c>
      <c r="B31" s="9">
        <v>527</v>
      </c>
      <c r="C31" s="9">
        <v>444</v>
      </c>
      <c r="D31" s="9">
        <f t="shared" si="6"/>
        <v>971</v>
      </c>
      <c r="E31" s="9">
        <v>2</v>
      </c>
      <c r="F31" s="9">
        <v>2</v>
      </c>
      <c r="G31" s="9">
        <f>E31+F31</f>
        <v>4</v>
      </c>
      <c r="H31" s="9">
        <v>2</v>
      </c>
      <c r="I31" s="9">
        <v>0</v>
      </c>
      <c r="J31" s="9">
        <f t="shared" si="7"/>
        <v>2</v>
      </c>
      <c r="K31" s="9">
        <v>5</v>
      </c>
      <c r="L31" s="9">
        <v>1</v>
      </c>
      <c r="M31" s="9">
        <f t="shared" si="8"/>
        <v>6</v>
      </c>
      <c r="N31" s="9">
        <v>5</v>
      </c>
      <c r="O31" s="9">
        <v>21</v>
      </c>
      <c r="P31" s="32">
        <f t="shared" si="9"/>
        <v>26</v>
      </c>
      <c r="Q31" s="9">
        <v>0</v>
      </c>
      <c r="R31" s="56">
        <v>15</v>
      </c>
      <c r="S31" s="56"/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2">
        <f t="shared" si="10"/>
        <v>15</v>
      </c>
      <c r="Z31" s="9">
        <v>0</v>
      </c>
      <c r="AA31" s="9">
        <v>0</v>
      </c>
      <c r="AB31" s="9">
        <v>1</v>
      </c>
      <c r="AC31" s="9">
        <v>0</v>
      </c>
      <c r="AD31" s="9">
        <v>1</v>
      </c>
      <c r="AE31" s="9">
        <v>1</v>
      </c>
      <c r="AF31" s="9">
        <v>0</v>
      </c>
      <c r="AG31" s="9">
        <v>3</v>
      </c>
      <c r="AH31" s="9">
        <v>0</v>
      </c>
      <c r="AI31" s="32">
        <f t="shared" si="16"/>
        <v>6</v>
      </c>
      <c r="AJ31" s="9">
        <v>11</v>
      </c>
      <c r="AK31" s="9">
        <v>0</v>
      </c>
      <c r="AL31" s="9">
        <v>2</v>
      </c>
      <c r="AM31" s="9">
        <v>1</v>
      </c>
      <c r="AN31" s="9">
        <v>0</v>
      </c>
      <c r="AO31" s="9">
        <v>0</v>
      </c>
      <c r="AP31" s="9">
        <v>0</v>
      </c>
      <c r="AQ31" s="9">
        <v>1</v>
      </c>
      <c r="AR31" s="9">
        <v>1</v>
      </c>
      <c r="AS31" s="32">
        <f t="shared" si="11"/>
        <v>16</v>
      </c>
      <c r="AT31" s="9">
        <v>1</v>
      </c>
      <c r="AU31" s="9">
        <v>1</v>
      </c>
      <c r="AV31" s="9">
        <v>1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32">
        <f t="shared" si="12"/>
        <v>3</v>
      </c>
      <c r="BD31" s="9">
        <v>0</v>
      </c>
      <c r="BE31" s="9">
        <v>0</v>
      </c>
      <c r="BF31" s="9">
        <v>795</v>
      </c>
      <c r="BG31" s="9">
        <v>13</v>
      </c>
      <c r="BH31" s="9">
        <v>0</v>
      </c>
      <c r="BI31" s="9">
        <v>11</v>
      </c>
      <c r="BJ31" s="9">
        <v>3</v>
      </c>
      <c r="BK31" s="9">
        <v>0</v>
      </c>
      <c r="BL31" s="9">
        <v>0</v>
      </c>
      <c r="BM31" s="9">
        <v>0</v>
      </c>
      <c r="BN31" s="9">
        <v>1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35">
        <f t="shared" si="20"/>
        <v>1</v>
      </c>
      <c r="CR31" s="8">
        <v>0</v>
      </c>
      <c r="CS31" s="9">
        <v>2</v>
      </c>
      <c r="CT31" s="9">
        <v>0</v>
      </c>
      <c r="CU31" s="9">
        <v>2</v>
      </c>
      <c r="CV31" s="9">
        <v>2</v>
      </c>
      <c r="CW31" s="9">
        <v>9</v>
      </c>
      <c r="CX31" s="9">
        <v>0</v>
      </c>
      <c r="CY31" s="9">
        <v>3</v>
      </c>
      <c r="CZ31" s="9">
        <v>3</v>
      </c>
      <c r="DA31" s="9">
        <v>5</v>
      </c>
      <c r="DB31" s="9">
        <v>0</v>
      </c>
      <c r="DC31" s="9">
        <v>0</v>
      </c>
      <c r="DD31" s="9">
        <v>0</v>
      </c>
      <c r="DE31" s="9">
        <v>0</v>
      </c>
      <c r="DF31" s="35">
        <f t="shared" si="17"/>
        <v>26</v>
      </c>
      <c r="DG31" s="8">
        <v>0</v>
      </c>
      <c r="DH31" s="9">
        <v>0</v>
      </c>
      <c r="DI31" s="9">
        <v>1</v>
      </c>
      <c r="DJ31" s="9">
        <v>1</v>
      </c>
      <c r="DK31" s="9">
        <v>1</v>
      </c>
      <c r="DL31" s="9">
        <v>0</v>
      </c>
      <c r="DM31" s="9">
        <v>0</v>
      </c>
      <c r="DN31" s="9">
        <v>0</v>
      </c>
      <c r="DO31" s="35">
        <f t="shared" si="18"/>
        <v>3</v>
      </c>
      <c r="DP31" s="9">
        <f t="shared" si="19"/>
        <v>7</v>
      </c>
      <c r="DQ31" s="9">
        <f t="shared" si="19"/>
        <v>23</v>
      </c>
      <c r="DR31" s="42">
        <f t="shared" si="13"/>
        <v>30</v>
      </c>
    </row>
    <row r="32" spans="1:122" x14ac:dyDescent="0.25">
      <c r="A32" s="9" t="s">
        <v>32</v>
      </c>
      <c r="B32" s="9">
        <v>543</v>
      </c>
      <c r="C32" s="9">
        <v>475</v>
      </c>
      <c r="D32" s="9">
        <f t="shared" si="6"/>
        <v>1018</v>
      </c>
      <c r="E32" s="9">
        <v>1</v>
      </c>
      <c r="F32" s="9">
        <v>2</v>
      </c>
      <c r="G32" s="9">
        <f t="shared" si="14"/>
        <v>3</v>
      </c>
      <c r="H32" s="9">
        <v>7</v>
      </c>
      <c r="I32" s="9">
        <v>5</v>
      </c>
      <c r="J32" s="9">
        <f t="shared" si="7"/>
        <v>12</v>
      </c>
      <c r="K32" s="9">
        <v>2</v>
      </c>
      <c r="L32" s="9">
        <v>2</v>
      </c>
      <c r="M32" s="9">
        <f t="shared" si="8"/>
        <v>4</v>
      </c>
      <c r="N32" s="9">
        <v>3</v>
      </c>
      <c r="O32" s="9">
        <v>22</v>
      </c>
      <c r="P32" s="32">
        <f t="shared" si="9"/>
        <v>25</v>
      </c>
      <c r="Q32" s="9">
        <v>0</v>
      </c>
      <c r="R32" s="56">
        <v>8</v>
      </c>
      <c r="S32" s="56"/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32">
        <f t="shared" si="10"/>
        <v>8</v>
      </c>
      <c r="Z32" s="9">
        <v>1</v>
      </c>
      <c r="AA32" s="9">
        <v>0</v>
      </c>
      <c r="AB32" s="9">
        <v>0</v>
      </c>
      <c r="AC32" s="9">
        <v>0</v>
      </c>
      <c r="AD32" s="9">
        <v>1</v>
      </c>
      <c r="AE32" s="9">
        <v>1</v>
      </c>
      <c r="AF32" s="9">
        <v>0</v>
      </c>
      <c r="AG32" s="9">
        <v>0</v>
      </c>
      <c r="AH32" s="9">
        <v>0</v>
      </c>
      <c r="AI32" s="32">
        <f t="shared" si="16"/>
        <v>2</v>
      </c>
      <c r="AJ32" s="9">
        <v>16</v>
      </c>
      <c r="AK32" s="9">
        <v>0</v>
      </c>
      <c r="AL32" s="9">
        <v>1</v>
      </c>
      <c r="AM32" s="9">
        <v>4</v>
      </c>
      <c r="AN32" s="9">
        <v>0</v>
      </c>
      <c r="AO32" s="9">
        <v>1</v>
      </c>
      <c r="AP32" s="9">
        <v>0</v>
      </c>
      <c r="AQ32" s="9">
        <v>4</v>
      </c>
      <c r="AR32" s="9">
        <v>1</v>
      </c>
      <c r="AS32" s="32">
        <f t="shared" si="11"/>
        <v>27</v>
      </c>
      <c r="AT32" s="9">
        <v>4</v>
      </c>
      <c r="AU32" s="9">
        <v>2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32">
        <f t="shared" si="12"/>
        <v>6</v>
      </c>
      <c r="BD32" s="9">
        <v>0</v>
      </c>
      <c r="BE32" s="9">
        <v>168</v>
      </c>
      <c r="BF32" s="9">
        <v>400</v>
      </c>
      <c r="BG32" s="9">
        <v>3</v>
      </c>
      <c r="BH32" s="9">
        <v>0</v>
      </c>
      <c r="BI32" s="9">
        <v>2</v>
      </c>
      <c r="BJ32" s="9">
        <v>0</v>
      </c>
      <c r="BK32" s="9">
        <v>0</v>
      </c>
      <c r="BL32" s="9">
        <v>0</v>
      </c>
      <c r="BM32" s="9">
        <v>0</v>
      </c>
      <c r="BN32" s="9">
        <v>1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35">
        <f t="shared" si="20"/>
        <v>1</v>
      </c>
      <c r="CR32" s="8">
        <v>0</v>
      </c>
      <c r="CS32" s="9">
        <v>0</v>
      </c>
      <c r="CT32" s="9">
        <v>0</v>
      </c>
      <c r="CU32" s="9">
        <v>2</v>
      </c>
      <c r="CV32" s="9">
        <v>0</v>
      </c>
      <c r="CW32" s="9">
        <v>2</v>
      </c>
      <c r="CX32" s="9">
        <v>1</v>
      </c>
      <c r="CY32" s="9">
        <v>8</v>
      </c>
      <c r="CZ32" s="9">
        <v>2</v>
      </c>
      <c r="DA32" s="9">
        <v>10</v>
      </c>
      <c r="DB32" s="9">
        <v>0</v>
      </c>
      <c r="DC32" s="9">
        <v>0</v>
      </c>
      <c r="DD32" s="9">
        <v>0</v>
      </c>
      <c r="DE32" s="9">
        <v>0</v>
      </c>
      <c r="DF32" s="35">
        <f t="shared" si="17"/>
        <v>25</v>
      </c>
      <c r="DG32" s="8">
        <v>0</v>
      </c>
      <c r="DH32" s="9">
        <v>0</v>
      </c>
      <c r="DI32" s="9">
        <v>1</v>
      </c>
      <c r="DJ32" s="9">
        <v>0</v>
      </c>
      <c r="DK32" s="9">
        <v>1</v>
      </c>
      <c r="DL32" s="9">
        <v>0</v>
      </c>
      <c r="DM32" s="9">
        <v>0</v>
      </c>
      <c r="DN32" s="9">
        <v>0</v>
      </c>
      <c r="DO32" s="35">
        <f t="shared" si="18"/>
        <v>2</v>
      </c>
      <c r="DP32" s="9">
        <f t="shared" si="19"/>
        <v>5</v>
      </c>
      <c r="DQ32" s="9">
        <f t="shared" si="19"/>
        <v>23</v>
      </c>
      <c r="DR32" s="42">
        <f t="shared" si="13"/>
        <v>28</v>
      </c>
    </row>
    <row r="33" spans="1:122" x14ac:dyDescent="0.25">
      <c r="A33" s="9" t="s">
        <v>33</v>
      </c>
      <c r="B33" s="9">
        <v>1375</v>
      </c>
      <c r="C33" s="9">
        <v>1291</v>
      </c>
      <c r="D33" s="9">
        <f t="shared" si="6"/>
        <v>2666</v>
      </c>
      <c r="E33" s="9">
        <v>3</v>
      </c>
      <c r="F33" s="9">
        <v>2</v>
      </c>
      <c r="G33" s="9">
        <f t="shared" si="14"/>
        <v>5</v>
      </c>
      <c r="H33" s="9">
        <v>6</v>
      </c>
      <c r="I33" s="9">
        <v>1</v>
      </c>
      <c r="J33" s="9">
        <f t="shared" si="7"/>
        <v>7</v>
      </c>
      <c r="K33" s="9">
        <v>7</v>
      </c>
      <c r="L33" s="9">
        <v>2</v>
      </c>
      <c r="M33" s="9">
        <f t="shared" si="8"/>
        <v>9</v>
      </c>
      <c r="N33" s="9">
        <v>7</v>
      </c>
      <c r="O33" s="9">
        <v>65</v>
      </c>
      <c r="P33" s="32">
        <f t="shared" si="9"/>
        <v>72</v>
      </c>
      <c r="Q33" s="9">
        <v>0</v>
      </c>
      <c r="R33" s="56">
        <v>27</v>
      </c>
      <c r="S33" s="56"/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32">
        <f t="shared" si="10"/>
        <v>27</v>
      </c>
      <c r="Z33" s="9">
        <v>2</v>
      </c>
      <c r="AA33" s="9">
        <v>1</v>
      </c>
      <c r="AB33" s="9">
        <v>1</v>
      </c>
      <c r="AC33" s="9">
        <v>0</v>
      </c>
      <c r="AD33" s="9">
        <v>1</v>
      </c>
      <c r="AE33" s="9">
        <v>2</v>
      </c>
      <c r="AF33" s="9">
        <v>0</v>
      </c>
      <c r="AG33" s="9">
        <v>3</v>
      </c>
      <c r="AH33" s="9">
        <v>0</v>
      </c>
      <c r="AI33" s="32">
        <f t="shared" si="16"/>
        <v>7</v>
      </c>
      <c r="AJ33" s="9">
        <v>8</v>
      </c>
      <c r="AK33" s="9">
        <v>0</v>
      </c>
      <c r="AL33" s="9">
        <v>2</v>
      </c>
      <c r="AM33" s="9">
        <v>3</v>
      </c>
      <c r="AN33" s="9">
        <v>1</v>
      </c>
      <c r="AO33" s="9">
        <v>1</v>
      </c>
      <c r="AP33" s="9">
        <v>2</v>
      </c>
      <c r="AQ33" s="9">
        <v>0</v>
      </c>
      <c r="AR33" s="9">
        <v>1</v>
      </c>
      <c r="AS33" s="32">
        <f t="shared" si="11"/>
        <v>18</v>
      </c>
      <c r="AT33" s="9">
        <v>2</v>
      </c>
      <c r="AU33" s="9">
        <v>2</v>
      </c>
      <c r="AV33" s="9">
        <v>1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32">
        <f t="shared" si="12"/>
        <v>5</v>
      </c>
      <c r="BD33" s="9">
        <v>90</v>
      </c>
      <c r="BE33" s="9">
        <v>440</v>
      </c>
      <c r="BF33" s="9">
        <v>800</v>
      </c>
      <c r="BG33" s="9">
        <v>8</v>
      </c>
      <c r="BH33" s="9">
        <v>1</v>
      </c>
      <c r="BI33" s="9">
        <v>5</v>
      </c>
      <c r="BJ33" s="9">
        <v>3</v>
      </c>
      <c r="BK33" s="9">
        <v>0</v>
      </c>
      <c r="BL33" s="9">
        <v>0</v>
      </c>
      <c r="BM33" s="9">
        <v>0</v>
      </c>
      <c r="BN33" s="9">
        <v>1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35">
        <f t="shared" si="20"/>
        <v>1</v>
      </c>
      <c r="CR33" s="8">
        <v>0</v>
      </c>
      <c r="CS33" s="9">
        <v>3</v>
      </c>
      <c r="CT33" s="9">
        <v>1</v>
      </c>
      <c r="CU33" s="9">
        <v>4</v>
      </c>
      <c r="CV33" s="9">
        <v>1</v>
      </c>
      <c r="CW33" s="9">
        <v>13</v>
      </c>
      <c r="CX33" s="9">
        <v>2</v>
      </c>
      <c r="CY33" s="9">
        <v>13</v>
      </c>
      <c r="CZ33" s="9">
        <v>3</v>
      </c>
      <c r="DA33" s="9">
        <v>31</v>
      </c>
      <c r="DB33" s="9">
        <v>0</v>
      </c>
      <c r="DC33" s="9">
        <v>1</v>
      </c>
      <c r="DD33" s="9">
        <v>0</v>
      </c>
      <c r="DE33" s="9">
        <v>0</v>
      </c>
      <c r="DF33" s="35">
        <f t="shared" si="17"/>
        <v>72</v>
      </c>
      <c r="DG33" s="8">
        <v>0</v>
      </c>
      <c r="DH33" s="9">
        <v>0</v>
      </c>
      <c r="DI33" s="9">
        <v>2</v>
      </c>
      <c r="DJ33" s="9">
        <v>2</v>
      </c>
      <c r="DK33" s="9">
        <v>1</v>
      </c>
      <c r="DL33" s="9">
        <v>0</v>
      </c>
      <c r="DM33" s="9">
        <v>0</v>
      </c>
      <c r="DN33" s="9">
        <v>0</v>
      </c>
      <c r="DO33" s="35">
        <f t="shared" si="18"/>
        <v>5</v>
      </c>
      <c r="DP33" s="9">
        <f t="shared" si="19"/>
        <v>10</v>
      </c>
      <c r="DQ33" s="9">
        <f t="shared" si="19"/>
        <v>68</v>
      </c>
      <c r="DR33" s="42">
        <f t="shared" si="13"/>
        <v>78</v>
      </c>
    </row>
    <row r="34" spans="1:122" x14ac:dyDescent="0.25">
      <c r="A34" s="9" t="s">
        <v>34</v>
      </c>
      <c r="B34" s="9">
        <v>427</v>
      </c>
      <c r="C34" s="9">
        <v>400</v>
      </c>
      <c r="D34" s="9">
        <f t="shared" si="6"/>
        <v>827</v>
      </c>
      <c r="E34" s="9">
        <v>0</v>
      </c>
      <c r="F34" s="9">
        <v>0</v>
      </c>
      <c r="G34" s="9">
        <f t="shared" si="14"/>
        <v>0</v>
      </c>
      <c r="H34" s="9">
        <v>2</v>
      </c>
      <c r="I34" s="9">
        <v>2</v>
      </c>
      <c r="J34" s="9">
        <f t="shared" si="7"/>
        <v>4</v>
      </c>
      <c r="K34" s="9">
        <v>4</v>
      </c>
      <c r="L34" s="9">
        <v>1</v>
      </c>
      <c r="M34" s="9">
        <f t="shared" si="8"/>
        <v>5</v>
      </c>
      <c r="N34" s="9">
        <v>1</v>
      </c>
      <c r="O34" s="9">
        <v>21</v>
      </c>
      <c r="P34" s="32">
        <f t="shared" si="9"/>
        <v>22</v>
      </c>
      <c r="Q34" s="9">
        <v>0</v>
      </c>
      <c r="R34" s="56">
        <v>10</v>
      </c>
      <c r="S34" s="56"/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32">
        <f t="shared" si="10"/>
        <v>10</v>
      </c>
      <c r="Z34" s="9">
        <v>1</v>
      </c>
      <c r="AA34" s="9">
        <v>0</v>
      </c>
      <c r="AB34" s="9">
        <v>1</v>
      </c>
      <c r="AC34" s="9">
        <v>1</v>
      </c>
      <c r="AD34" s="9">
        <v>1</v>
      </c>
      <c r="AE34" s="9">
        <v>1</v>
      </c>
      <c r="AF34" s="9">
        <v>0</v>
      </c>
      <c r="AG34" s="9">
        <v>0</v>
      </c>
      <c r="AH34" s="9">
        <v>0</v>
      </c>
      <c r="AI34" s="32">
        <f t="shared" si="16"/>
        <v>4</v>
      </c>
      <c r="AJ34" s="9">
        <v>5</v>
      </c>
      <c r="AK34" s="9">
        <v>0</v>
      </c>
      <c r="AL34" s="9">
        <v>1</v>
      </c>
      <c r="AM34" s="9">
        <v>1</v>
      </c>
      <c r="AN34" s="9">
        <v>0</v>
      </c>
      <c r="AO34" s="9">
        <v>1</v>
      </c>
      <c r="AP34" s="9">
        <v>0</v>
      </c>
      <c r="AQ34" s="9">
        <v>0</v>
      </c>
      <c r="AR34" s="9">
        <v>1</v>
      </c>
      <c r="AS34" s="32">
        <f t="shared" si="11"/>
        <v>9</v>
      </c>
      <c r="AT34" s="9">
        <v>1</v>
      </c>
      <c r="AU34" s="9">
        <v>1</v>
      </c>
      <c r="AV34" s="9">
        <v>1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32">
        <f t="shared" si="12"/>
        <v>3</v>
      </c>
      <c r="BD34" s="9">
        <v>50</v>
      </c>
      <c r="BE34" s="9">
        <v>70</v>
      </c>
      <c r="BF34" s="9">
        <v>340</v>
      </c>
      <c r="BG34" s="9">
        <v>3</v>
      </c>
      <c r="BH34" s="9">
        <v>1</v>
      </c>
      <c r="BI34" s="9">
        <v>3</v>
      </c>
      <c r="BJ34" s="9">
        <v>3</v>
      </c>
      <c r="BK34" s="9">
        <v>0</v>
      </c>
      <c r="BL34" s="9">
        <v>0</v>
      </c>
      <c r="BM34" s="9">
        <v>0</v>
      </c>
      <c r="BN34" s="9">
        <v>1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35">
        <f t="shared" si="20"/>
        <v>1</v>
      </c>
      <c r="CR34" s="8">
        <v>0</v>
      </c>
      <c r="CS34" s="9">
        <v>0</v>
      </c>
      <c r="CT34" s="9">
        <v>1</v>
      </c>
      <c r="CU34" s="9">
        <v>1</v>
      </c>
      <c r="CV34" s="9">
        <v>0</v>
      </c>
      <c r="CW34" s="9">
        <v>3</v>
      </c>
      <c r="CX34" s="9">
        <v>0</v>
      </c>
      <c r="CY34" s="9">
        <v>4</v>
      </c>
      <c r="CZ34" s="9">
        <v>0</v>
      </c>
      <c r="DA34" s="9">
        <v>13</v>
      </c>
      <c r="DB34" s="9">
        <v>0</v>
      </c>
      <c r="DC34" s="9">
        <v>0</v>
      </c>
      <c r="DD34" s="9">
        <v>0</v>
      </c>
      <c r="DE34" s="9">
        <v>0</v>
      </c>
      <c r="DF34" s="35">
        <f t="shared" si="17"/>
        <v>22</v>
      </c>
      <c r="DG34" s="8">
        <v>0</v>
      </c>
      <c r="DH34" s="9">
        <v>0</v>
      </c>
      <c r="DI34" s="9">
        <v>1</v>
      </c>
      <c r="DJ34" s="9">
        <v>1</v>
      </c>
      <c r="DK34" s="9">
        <v>0</v>
      </c>
      <c r="DL34" s="9">
        <v>1</v>
      </c>
      <c r="DM34" s="9">
        <v>0</v>
      </c>
      <c r="DN34" s="9">
        <v>0</v>
      </c>
      <c r="DO34" s="35">
        <f t="shared" si="18"/>
        <v>3</v>
      </c>
      <c r="DP34" s="9">
        <f t="shared" si="19"/>
        <v>2</v>
      </c>
      <c r="DQ34" s="9">
        <f t="shared" si="19"/>
        <v>24</v>
      </c>
      <c r="DR34" s="42">
        <f t="shared" si="13"/>
        <v>26</v>
      </c>
    </row>
    <row r="35" spans="1:122" x14ac:dyDescent="0.25">
      <c r="A35" s="9" t="s">
        <v>35</v>
      </c>
      <c r="B35" s="9">
        <v>1725</v>
      </c>
      <c r="C35" s="9">
        <v>1657</v>
      </c>
      <c r="D35" s="9">
        <f t="shared" si="6"/>
        <v>3382</v>
      </c>
      <c r="E35" s="9">
        <v>3</v>
      </c>
      <c r="F35" s="9">
        <v>5</v>
      </c>
      <c r="G35" s="9">
        <f t="shared" si="14"/>
        <v>8</v>
      </c>
      <c r="H35" s="9">
        <v>5</v>
      </c>
      <c r="I35" s="9">
        <v>9</v>
      </c>
      <c r="J35" s="9">
        <f t="shared" si="7"/>
        <v>14</v>
      </c>
      <c r="K35" s="9">
        <v>6</v>
      </c>
      <c r="L35" s="9">
        <v>3</v>
      </c>
      <c r="M35" s="9">
        <f t="shared" si="8"/>
        <v>9</v>
      </c>
      <c r="N35" s="9">
        <v>8</v>
      </c>
      <c r="O35" s="9">
        <v>76</v>
      </c>
      <c r="P35" s="32">
        <f t="shared" si="9"/>
        <v>84</v>
      </c>
      <c r="Q35" s="9">
        <v>0</v>
      </c>
      <c r="R35" s="56">
        <v>28</v>
      </c>
      <c r="S35" s="56"/>
      <c r="T35" s="9">
        <v>1</v>
      </c>
      <c r="U35" s="9">
        <v>1</v>
      </c>
      <c r="V35" s="9">
        <v>0</v>
      </c>
      <c r="W35" s="9">
        <v>0</v>
      </c>
      <c r="X35" s="9">
        <v>0</v>
      </c>
      <c r="Y35" s="32">
        <f t="shared" si="10"/>
        <v>30</v>
      </c>
      <c r="Z35" s="9">
        <v>3</v>
      </c>
      <c r="AA35" s="9">
        <v>1</v>
      </c>
      <c r="AB35" s="9">
        <v>1</v>
      </c>
      <c r="AC35" s="9">
        <v>1</v>
      </c>
      <c r="AD35" s="9">
        <v>0</v>
      </c>
      <c r="AE35" s="9">
        <v>2</v>
      </c>
      <c r="AF35" s="9">
        <v>0</v>
      </c>
      <c r="AG35" s="9">
        <v>0</v>
      </c>
      <c r="AH35" s="9">
        <v>0</v>
      </c>
      <c r="AI35" s="32">
        <f t="shared" si="16"/>
        <v>4</v>
      </c>
      <c r="AJ35" s="9">
        <v>0</v>
      </c>
      <c r="AK35" s="9">
        <v>0</v>
      </c>
      <c r="AL35" s="9">
        <v>0</v>
      </c>
      <c r="AM35" s="9">
        <v>1</v>
      </c>
      <c r="AN35" s="9">
        <v>0</v>
      </c>
      <c r="AO35" s="9">
        <v>0</v>
      </c>
      <c r="AP35" s="9">
        <v>0</v>
      </c>
      <c r="AQ35" s="9">
        <v>1</v>
      </c>
      <c r="AR35" s="9">
        <v>0</v>
      </c>
      <c r="AS35" s="32">
        <f t="shared" si="11"/>
        <v>2</v>
      </c>
      <c r="AT35" s="9">
        <v>2</v>
      </c>
      <c r="AU35" s="9">
        <v>3</v>
      </c>
      <c r="AV35" s="9">
        <v>1</v>
      </c>
      <c r="AW35" s="9">
        <v>0</v>
      </c>
      <c r="AX35" s="9">
        <v>0</v>
      </c>
      <c r="AY35" s="9">
        <v>1</v>
      </c>
      <c r="AZ35" s="9">
        <v>0</v>
      </c>
      <c r="BA35" s="9">
        <v>0</v>
      </c>
      <c r="BB35" s="9">
        <v>0</v>
      </c>
      <c r="BC35" s="32">
        <f t="shared" si="12"/>
        <v>7</v>
      </c>
      <c r="BD35" s="9">
        <v>0</v>
      </c>
      <c r="BE35" s="9">
        <v>0</v>
      </c>
      <c r="BF35" s="9">
        <v>2027</v>
      </c>
      <c r="BG35" s="9">
        <v>9</v>
      </c>
      <c r="BH35" s="9">
        <v>2</v>
      </c>
      <c r="BI35" s="9">
        <v>5</v>
      </c>
      <c r="BJ35" s="9">
        <v>5</v>
      </c>
      <c r="BK35" s="9">
        <v>0</v>
      </c>
      <c r="BL35" s="9">
        <v>0</v>
      </c>
      <c r="BM35" s="9">
        <v>0</v>
      </c>
      <c r="BN35" s="9">
        <v>1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1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35">
        <f t="shared" si="20"/>
        <v>2</v>
      </c>
      <c r="CR35" s="8">
        <v>0</v>
      </c>
      <c r="CS35" s="9">
        <v>2</v>
      </c>
      <c r="CT35" s="9">
        <v>0</v>
      </c>
      <c r="CU35" s="9">
        <v>6</v>
      </c>
      <c r="CV35" s="9">
        <v>2</v>
      </c>
      <c r="CW35" s="9">
        <v>14</v>
      </c>
      <c r="CX35" s="9">
        <v>1</v>
      </c>
      <c r="CY35" s="9">
        <v>20</v>
      </c>
      <c r="CZ35" s="9">
        <v>5</v>
      </c>
      <c r="DA35" s="9">
        <v>32</v>
      </c>
      <c r="DB35" s="9">
        <v>0</v>
      </c>
      <c r="DC35" s="9">
        <v>1</v>
      </c>
      <c r="DD35" s="9">
        <v>0</v>
      </c>
      <c r="DE35" s="9">
        <v>1</v>
      </c>
      <c r="DF35" s="35">
        <f t="shared" si="17"/>
        <v>84</v>
      </c>
      <c r="DG35" s="8">
        <v>0</v>
      </c>
      <c r="DH35" s="9">
        <v>0</v>
      </c>
      <c r="DI35" s="9">
        <v>4</v>
      </c>
      <c r="DJ35" s="9">
        <v>1</v>
      </c>
      <c r="DK35" s="9">
        <v>1</v>
      </c>
      <c r="DL35" s="9">
        <v>0</v>
      </c>
      <c r="DM35" s="9">
        <v>0</v>
      </c>
      <c r="DN35" s="9">
        <v>0</v>
      </c>
      <c r="DO35" s="35">
        <f t="shared" si="18"/>
        <v>6</v>
      </c>
      <c r="DP35" s="9">
        <f t="shared" si="19"/>
        <v>14</v>
      </c>
      <c r="DQ35" s="9">
        <f t="shared" si="19"/>
        <v>78</v>
      </c>
      <c r="DR35" s="42">
        <f t="shared" si="13"/>
        <v>92</v>
      </c>
    </row>
    <row r="36" spans="1:122" x14ac:dyDescent="0.25">
      <c r="A36" s="9" t="s">
        <v>36</v>
      </c>
      <c r="B36" s="9">
        <v>141</v>
      </c>
      <c r="C36" s="9">
        <v>123</v>
      </c>
      <c r="D36" s="9">
        <f t="shared" si="6"/>
        <v>264</v>
      </c>
      <c r="E36" s="9">
        <v>1</v>
      </c>
      <c r="F36" s="9">
        <v>0</v>
      </c>
      <c r="G36" s="9">
        <f t="shared" si="14"/>
        <v>1</v>
      </c>
      <c r="H36" s="9">
        <v>1</v>
      </c>
      <c r="I36" s="9">
        <v>1</v>
      </c>
      <c r="J36" s="9">
        <f t="shared" si="7"/>
        <v>2</v>
      </c>
      <c r="K36" s="9">
        <v>4</v>
      </c>
      <c r="L36" s="9">
        <v>0</v>
      </c>
      <c r="M36" s="9">
        <f t="shared" si="8"/>
        <v>4</v>
      </c>
      <c r="N36" s="9">
        <v>1</v>
      </c>
      <c r="O36" s="9">
        <v>11</v>
      </c>
      <c r="P36" s="32">
        <f t="shared" si="9"/>
        <v>12</v>
      </c>
      <c r="Q36" s="9">
        <v>0</v>
      </c>
      <c r="R36" s="56">
        <v>5</v>
      </c>
      <c r="S36" s="56"/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32">
        <f t="shared" si="10"/>
        <v>5</v>
      </c>
      <c r="Z36" s="9">
        <v>0</v>
      </c>
      <c r="AA36" s="9">
        <v>0</v>
      </c>
      <c r="AB36" s="9">
        <v>0</v>
      </c>
      <c r="AC36" s="9">
        <v>1</v>
      </c>
      <c r="AD36" s="9">
        <v>1</v>
      </c>
      <c r="AE36" s="9">
        <v>1</v>
      </c>
      <c r="AF36" s="9">
        <v>0</v>
      </c>
      <c r="AG36" s="9">
        <v>0</v>
      </c>
      <c r="AH36" s="9">
        <v>0</v>
      </c>
      <c r="AI36" s="32">
        <f t="shared" si="16"/>
        <v>3</v>
      </c>
      <c r="AJ36" s="9">
        <v>4</v>
      </c>
      <c r="AK36" s="9">
        <v>0</v>
      </c>
      <c r="AL36" s="9">
        <v>2</v>
      </c>
      <c r="AM36" s="9">
        <v>2</v>
      </c>
      <c r="AN36" s="9">
        <v>0</v>
      </c>
      <c r="AO36" s="9">
        <v>2</v>
      </c>
      <c r="AP36" s="9">
        <v>0</v>
      </c>
      <c r="AQ36" s="9">
        <v>0</v>
      </c>
      <c r="AR36" s="9">
        <v>2</v>
      </c>
      <c r="AS36" s="32">
        <f t="shared" si="11"/>
        <v>12</v>
      </c>
      <c r="AT36" s="9">
        <v>1</v>
      </c>
      <c r="AU36" s="9">
        <v>1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32">
        <f t="shared" si="12"/>
        <v>2</v>
      </c>
      <c r="BD36" s="9">
        <v>0</v>
      </c>
      <c r="BE36" s="9">
        <v>0</v>
      </c>
      <c r="BF36" s="9">
        <v>250</v>
      </c>
      <c r="BG36" s="9">
        <v>2</v>
      </c>
      <c r="BH36" s="9">
        <v>0</v>
      </c>
      <c r="BI36" s="9">
        <v>1</v>
      </c>
      <c r="BJ36" s="9">
        <v>0</v>
      </c>
      <c r="BK36" s="9">
        <v>0</v>
      </c>
      <c r="BL36" s="9">
        <v>0</v>
      </c>
      <c r="BM36" s="9">
        <v>0</v>
      </c>
      <c r="BN36" s="9">
        <v>1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35">
        <f t="shared" si="20"/>
        <v>1</v>
      </c>
      <c r="CR36" s="8">
        <v>0</v>
      </c>
      <c r="CS36" s="9">
        <v>0</v>
      </c>
      <c r="CT36" s="9">
        <v>0</v>
      </c>
      <c r="CU36" s="9">
        <v>1</v>
      </c>
      <c r="CV36" s="9">
        <v>0</v>
      </c>
      <c r="CW36" s="9">
        <v>1</v>
      </c>
      <c r="CX36" s="9">
        <v>0</v>
      </c>
      <c r="CY36" s="9">
        <v>2</v>
      </c>
      <c r="CZ36" s="9">
        <v>1</v>
      </c>
      <c r="DA36" s="9">
        <v>5</v>
      </c>
      <c r="DB36" s="9">
        <v>0</v>
      </c>
      <c r="DC36" s="9">
        <v>0</v>
      </c>
      <c r="DD36" s="9">
        <v>0</v>
      </c>
      <c r="DE36" s="9">
        <v>0</v>
      </c>
      <c r="DF36" s="35">
        <f t="shared" si="17"/>
        <v>10</v>
      </c>
      <c r="DG36" s="8">
        <v>0</v>
      </c>
      <c r="DH36" s="9">
        <v>0</v>
      </c>
      <c r="DI36" s="9">
        <v>1</v>
      </c>
      <c r="DJ36" s="9">
        <v>0</v>
      </c>
      <c r="DK36" s="9">
        <v>1</v>
      </c>
      <c r="DL36" s="9">
        <v>0</v>
      </c>
      <c r="DM36" s="9">
        <v>0</v>
      </c>
      <c r="DN36" s="9">
        <v>0</v>
      </c>
      <c r="DO36" s="35">
        <f t="shared" si="18"/>
        <v>2</v>
      </c>
      <c r="DP36" s="9">
        <f t="shared" si="19"/>
        <v>3</v>
      </c>
      <c r="DQ36" s="9">
        <f t="shared" si="19"/>
        <v>10</v>
      </c>
      <c r="DR36" s="42">
        <f t="shared" si="13"/>
        <v>13</v>
      </c>
    </row>
    <row r="37" spans="1:122" x14ac:dyDescent="0.25">
      <c r="A37" s="9" t="s">
        <v>37</v>
      </c>
      <c r="B37" s="9">
        <v>1333</v>
      </c>
      <c r="C37" s="9">
        <v>1241</v>
      </c>
      <c r="D37" s="9">
        <f t="shared" si="6"/>
        <v>2574</v>
      </c>
      <c r="E37" s="9">
        <v>0</v>
      </c>
      <c r="F37" s="9">
        <v>1</v>
      </c>
      <c r="G37" s="9">
        <f t="shared" si="14"/>
        <v>1</v>
      </c>
      <c r="H37" s="9">
        <v>5</v>
      </c>
      <c r="I37" s="9">
        <v>3</v>
      </c>
      <c r="J37" s="9">
        <f t="shared" si="7"/>
        <v>8</v>
      </c>
      <c r="K37" s="9">
        <v>8</v>
      </c>
      <c r="L37" s="9">
        <v>3</v>
      </c>
      <c r="M37" s="9">
        <f t="shared" si="8"/>
        <v>11</v>
      </c>
      <c r="N37" s="9">
        <v>5</v>
      </c>
      <c r="O37" s="9">
        <v>63</v>
      </c>
      <c r="P37" s="32">
        <f t="shared" si="9"/>
        <v>68</v>
      </c>
      <c r="Q37" s="9">
        <v>0</v>
      </c>
      <c r="R37" s="56">
        <v>15</v>
      </c>
      <c r="S37" s="56"/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32">
        <f t="shared" si="10"/>
        <v>15</v>
      </c>
      <c r="Z37" s="9">
        <v>0</v>
      </c>
      <c r="AA37" s="9">
        <v>0</v>
      </c>
      <c r="AB37" s="9">
        <v>0</v>
      </c>
      <c r="AC37" s="9">
        <v>1</v>
      </c>
      <c r="AD37" s="9">
        <v>1</v>
      </c>
      <c r="AE37" s="9">
        <v>2</v>
      </c>
      <c r="AF37" s="9">
        <v>0</v>
      </c>
      <c r="AG37" s="9">
        <v>1</v>
      </c>
      <c r="AH37" s="9">
        <v>0</v>
      </c>
      <c r="AI37" s="32">
        <f t="shared" si="16"/>
        <v>5</v>
      </c>
      <c r="AJ37" s="9">
        <v>3</v>
      </c>
      <c r="AK37" s="9">
        <v>0</v>
      </c>
      <c r="AL37" s="9">
        <v>2</v>
      </c>
      <c r="AM37" s="9">
        <v>2</v>
      </c>
      <c r="AN37" s="9">
        <v>0</v>
      </c>
      <c r="AO37" s="9">
        <v>1</v>
      </c>
      <c r="AP37" s="9">
        <v>0</v>
      </c>
      <c r="AQ37" s="9">
        <v>0</v>
      </c>
      <c r="AR37" s="9">
        <v>0</v>
      </c>
      <c r="AS37" s="32">
        <f t="shared" si="11"/>
        <v>8</v>
      </c>
      <c r="AT37" s="9">
        <v>2</v>
      </c>
      <c r="AU37" s="9">
        <v>2</v>
      </c>
      <c r="AV37" s="9">
        <v>2</v>
      </c>
      <c r="AW37" s="9">
        <v>1</v>
      </c>
      <c r="AX37" s="9">
        <v>1</v>
      </c>
      <c r="AY37" s="9">
        <v>0</v>
      </c>
      <c r="AZ37" s="9">
        <v>0</v>
      </c>
      <c r="BA37" s="9">
        <v>0</v>
      </c>
      <c r="BB37" s="9">
        <v>0</v>
      </c>
      <c r="BC37" s="32">
        <f t="shared" si="12"/>
        <v>8</v>
      </c>
      <c r="BD37" s="9">
        <v>124</v>
      </c>
      <c r="BE37" s="9">
        <v>300</v>
      </c>
      <c r="BF37" s="9">
        <v>600</v>
      </c>
      <c r="BG37" s="9">
        <v>4</v>
      </c>
      <c r="BH37" s="9">
        <v>0</v>
      </c>
      <c r="BI37" s="9">
        <v>2</v>
      </c>
      <c r="BJ37" s="9">
        <v>2</v>
      </c>
      <c r="BK37" s="9">
        <v>0</v>
      </c>
      <c r="BL37" s="9">
        <v>0</v>
      </c>
      <c r="BM37" s="9">
        <v>0</v>
      </c>
      <c r="BN37" s="9">
        <v>1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35">
        <f t="shared" si="20"/>
        <v>1</v>
      </c>
      <c r="CR37" s="8">
        <v>0</v>
      </c>
      <c r="CS37" s="9">
        <v>1</v>
      </c>
      <c r="CT37" s="9">
        <v>1</v>
      </c>
      <c r="CU37" s="9">
        <v>4</v>
      </c>
      <c r="CV37" s="9">
        <v>0</v>
      </c>
      <c r="CW37" s="9">
        <v>12</v>
      </c>
      <c r="CX37" s="9">
        <v>0</v>
      </c>
      <c r="CY37" s="9">
        <v>14</v>
      </c>
      <c r="CZ37" s="9">
        <v>4</v>
      </c>
      <c r="DA37" s="9">
        <v>31</v>
      </c>
      <c r="DB37" s="9">
        <v>0</v>
      </c>
      <c r="DC37" s="9">
        <v>0</v>
      </c>
      <c r="DD37" s="9">
        <v>0</v>
      </c>
      <c r="DE37" s="9">
        <v>0</v>
      </c>
      <c r="DF37" s="35">
        <f t="shared" si="17"/>
        <v>67</v>
      </c>
      <c r="DG37" s="8">
        <v>0</v>
      </c>
      <c r="DH37" s="9">
        <v>0</v>
      </c>
      <c r="DI37" s="9">
        <v>3</v>
      </c>
      <c r="DJ37" s="9">
        <v>2</v>
      </c>
      <c r="DK37" s="9">
        <v>1</v>
      </c>
      <c r="DL37" s="9">
        <v>0</v>
      </c>
      <c r="DM37" s="9">
        <v>0</v>
      </c>
      <c r="DN37" s="9">
        <v>0</v>
      </c>
      <c r="DO37" s="35">
        <f t="shared" si="18"/>
        <v>6</v>
      </c>
      <c r="DP37" s="9">
        <f t="shared" ref="DP37:DP45" si="21">DM37+DK37+DI37+DG37+DD37+DB37+CZ37+CX37+CV37+CT37+CR37+CO37+CM37+CK37+CI37+CG37+CE37+CC37+CA37+BY37+BW37+BU37+BS37+BQ37+BO37+BM37+BK37</f>
        <v>9</v>
      </c>
      <c r="DQ37" s="9">
        <f t="shared" ref="DQ37:DQ45" si="22">DN37+DL37+DJ37+DH37+DE37+DC37+DA37+CY37+CW37+CU37+CS37+CP37+CN37+CL37+CJ37+CH37+CF37+CD37+CB37+BZ37+BX37+BV37+BT37+BR37+BP37+BN37+BL37</f>
        <v>65</v>
      </c>
      <c r="DR37" s="42">
        <f t="shared" si="13"/>
        <v>74</v>
      </c>
    </row>
    <row r="38" spans="1:122" x14ac:dyDescent="0.25">
      <c r="A38" s="9" t="s">
        <v>38</v>
      </c>
      <c r="B38" s="9">
        <v>1378</v>
      </c>
      <c r="C38" s="9">
        <v>1292</v>
      </c>
      <c r="D38" s="9">
        <f t="shared" si="6"/>
        <v>2670</v>
      </c>
      <c r="E38" s="9">
        <v>4</v>
      </c>
      <c r="F38" s="9">
        <v>1</v>
      </c>
      <c r="G38" s="9">
        <f t="shared" si="14"/>
        <v>5</v>
      </c>
      <c r="H38" s="9">
        <v>5</v>
      </c>
      <c r="I38" s="9">
        <v>3</v>
      </c>
      <c r="J38" s="9">
        <f t="shared" si="7"/>
        <v>8</v>
      </c>
      <c r="K38" s="9">
        <v>11</v>
      </c>
      <c r="L38" s="9">
        <v>8</v>
      </c>
      <c r="M38" s="9">
        <f t="shared" si="8"/>
        <v>19</v>
      </c>
      <c r="N38" s="9">
        <v>10</v>
      </c>
      <c r="O38" s="9">
        <v>43</v>
      </c>
      <c r="P38" s="32">
        <f t="shared" si="9"/>
        <v>53</v>
      </c>
      <c r="Q38" s="9">
        <v>0</v>
      </c>
      <c r="R38" s="56">
        <v>21</v>
      </c>
      <c r="S38" s="56"/>
      <c r="T38" s="9">
        <v>0</v>
      </c>
      <c r="U38" s="9">
        <v>0</v>
      </c>
      <c r="V38" s="9">
        <v>0</v>
      </c>
      <c r="W38" s="9">
        <v>1</v>
      </c>
      <c r="X38" s="9">
        <v>0</v>
      </c>
      <c r="Y38" s="32">
        <f t="shared" si="10"/>
        <v>22</v>
      </c>
      <c r="Z38" s="9">
        <v>1</v>
      </c>
      <c r="AA38" s="9">
        <v>0</v>
      </c>
      <c r="AB38" s="9">
        <v>0</v>
      </c>
      <c r="AC38" s="9">
        <v>0</v>
      </c>
      <c r="AD38" s="9">
        <v>1</v>
      </c>
      <c r="AE38" s="9">
        <v>1</v>
      </c>
      <c r="AF38" s="9">
        <v>0</v>
      </c>
      <c r="AG38" s="9">
        <v>0</v>
      </c>
      <c r="AH38" s="9">
        <v>0</v>
      </c>
      <c r="AI38" s="32">
        <f t="shared" si="16"/>
        <v>2</v>
      </c>
      <c r="AJ38" s="9">
        <v>21</v>
      </c>
      <c r="AK38" s="9">
        <v>0</v>
      </c>
      <c r="AL38" s="9">
        <v>1</v>
      </c>
      <c r="AM38" s="9">
        <v>2</v>
      </c>
      <c r="AN38" s="9">
        <v>0</v>
      </c>
      <c r="AO38" s="9">
        <v>3</v>
      </c>
      <c r="AP38" s="9">
        <v>0</v>
      </c>
      <c r="AQ38" s="9">
        <v>0</v>
      </c>
      <c r="AR38" s="9">
        <v>1</v>
      </c>
      <c r="AS38" s="32">
        <f t="shared" si="11"/>
        <v>28</v>
      </c>
      <c r="AT38" s="9">
        <v>2</v>
      </c>
      <c r="AU38" s="9">
        <v>1</v>
      </c>
      <c r="AV38" s="9">
        <v>0</v>
      </c>
      <c r="AW38" s="9">
        <v>0</v>
      </c>
      <c r="AX38" s="9">
        <v>1</v>
      </c>
      <c r="AY38" s="9">
        <v>0</v>
      </c>
      <c r="AZ38" s="9">
        <v>0</v>
      </c>
      <c r="BA38" s="9">
        <v>0</v>
      </c>
      <c r="BB38" s="9">
        <v>0</v>
      </c>
      <c r="BC38" s="32">
        <f t="shared" si="12"/>
        <v>4</v>
      </c>
      <c r="BD38" s="9">
        <v>0</v>
      </c>
      <c r="BE38" s="9">
        <v>650</v>
      </c>
      <c r="BF38" s="9">
        <v>718</v>
      </c>
      <c r="BG38" s="9">
        <v>7</v>
      </c>
      <c r="BH38" s="9">
        <v>4</v>
      </c>
      <c r="BI38" s="9">
        <v>0</v>
      </c>
      <c r="BJ38" s="9">
        <v>0</v>
      </c>
      <c r="BK38" s="9">
        <v>0</v>
      </c>
      <c r="BL38" s="9">
        <v>0</v>
      </c>
      <c r="BM38" s="9">
        <v>1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35">
        <f t="shared" si="20"/>
        <v>1</v>
      </c>
      <c r="CR38" s="8">
        <v>0</v>
      </c>
      <c r="CS38" s="9">
        <v>0</v>
      </c>
      <c r="CT38" s="9">
        <v>1</v>
      </c>
      <c r="CU38" s="9">
        <v>2</v>
      </c>
      <c r="CV38" s="9">
        <v>1</v>
      </c>
      <c r="CW38" s="9">
        <v>3</v>
      </c>
      <c r="CX38" s="9">
        <v>2</v>
      </c>
      <c r="CY38" s="9">
        <v>2</v>
      </c>
      <c r="CZ38" s="9">
        <v>6</v>
      </c>
      <c r="DA38" s="9">
        <v>36</v>
      </c>
      <c r="DB38" s="9">
        <v>0</v>
      </c>
      <c r="DC38" s="9">
        <v>0</v>
      </c>
      <c r="DD38" s="9">
        <v>0</v>
      </c>
      <c r="DE38" s="9">
        <v>0</v>
      </c>
      <c r="DF38" s="35">
        <f t="shared" si="17"/>
        <v>53</v>
      </c>
      <c r="DG38" s="8">
        <v>0</v>
      </c>
      <c r="DH38" s="9">
        <v>0</v>
      </c>
      <c r="DI38" s="9">
        <v>2</v>
      </c>
      <c r="DJ38" s="9">
        <v>1</v>
      </c>
      <c r="DK38" s="9">
        <v>2</v>
      </c>
      <c r="DL38" s="9">
        <v>0</v>
      </c>
      <c r="DM38" s="9">
        <v>0</v>
      </c>
      <c r="DN38" s="9">
        <v>0</v>
      </c>
      <c r="DO38" s="35">
        <f t="shared" si="18"/>
        <v>5</v>
      </c>
      <c r="DP38" s="9">
        <f t="shared" si="21"/>
        <v>15</v>
      </c>
      <c r="DQ38" s="9">
        <f t="shared" si="22"/>
        <v>44</v>
      </c>
      <c r="DR38" s="42">
        <f t="shared" si="13"/>
        <v>59</v>
      </c>
    </row>
    <row r="39" spans="1:122" x14ac:dyDescent="0.25">
      <c r="A39" s="9" t="s">
        <v>39</v>
      </c>
      <c r="B39" s="9">
        <v>1641</v>
      </c>
      <c r="C39" s="9">
        <v>1375</v>
      </c>
      <c r="D39" s="9">
        <f t="shared" si="6"/>
        <v>3016</v>
      </c>
      <c r="E39" s="9">
        <v>5</v>
      </c>
      <c r="F39" s="9">
        <v>6</v>
      </c>
      <c r="G39" s="9">
        <f t="shared" si="14"/>
        <v>11</v>
      </c>
      <c r="H39" s="9">
        <v>15</v>
      </c>
      <c r="I39" s="9">
        <v>11</v>
      </c>
      <c r="J39" s="9">
        <f t="shared" si="7"/>
        <v>26</v>
      </c>
      <c r="K39" s="9">
        <v>16</v>
      </c>
      <c r="L39" s="9">
        <v>9</v>
      </c>
      <c r="M39" s="9">
        <f t="shared" si="8"/>
        <v>25</v>
      </c>
      <c r="N39" s="9">
        <v>6</v>
      </c>
      <c r="O39" s="9">
        <v>66</v>
      </c>
      <c r="P39" s="32">
        <f t="shared" si="9"/>
        <v>72</v>
      </c>
      <c r="Q39" s="9">
        <v>0</v>
      </c>
      <c r="R39" s="56">
        <v>33</v>
      </c>
      <c r="S39" s="56"/>
      <c r="T39" s="9">
        <v>0</v>
      </c>
      <c r="U39" s="9">
        <v>0</v>
      </c>
      <c r="V39" s="9">
        <v>0</v>
      </c>
      <c r="W39" s="9">
        <v>2</v>
      </c>
      <c r="X39" s="9">
        <v>0</v>
      </c>
      <c r="Y39" s="32">
        <f t="shared" si="10"/>
        <v>35</v>
      </c>
      <c r="Z39" s="9">
        <v>0</v>
      </c>
      <c r="AA39" s="9">
        <v>0</v>
      </c>
      <c r="AB39" s="9">
        <v>0</v>
      </c>
      <c r="AC39" s="9">
        <v>0</v>
      </c>
      <c r="AD39" s="9">
        <v>1</v>
      </c>
      <c r="AE39" s="9">
        <v>1</v>
      </c>
      <c r="AF39" s="9">
        <v>0</v>
      </c>
      <c r="AG39" s="9">
        <v>0</v>
      </c>
      <c r="AH39" s="9">
        <v>0</v>
      </c>
      <c r="AI39" s="32">
        <f t="shared" si="16"/>
        <v>2</v>
      </c>
      <c r="AJ39" s="9">
        <v>14</v>
      </c>
      <c r="AK39" s="9">
        <v>0</v>
      </c>
      <c r="AL39" s="9">
        <v>3</v>
      </c>
      <c r="AM39" s="9">
        <v>2</v>
      </c>
      <c r="AN39" s="9">
        <v>0</v>
      </c>
      <c r="AO39" s="9">
        <v>0</v>
      </c>
      <c r="AP39" s="9">
        <v>0</v>
      </c>
      <c r="AQ39" s="9">
        <v>0</v>
      </c>
      <c r="AR39" s="9">
        <v>3</v>
      </c>
      <c r="AS39" s="32">
        <f t="shared" si="11"/>
        <v>22</v>
      </c>
      <c r="AT39" s="9">
        <v>3</v>
      </c>
      <c r="AU39" s="9">
        <v>3</v>
      </c>
      <c r="AV39" s="9">
        <v>0</v>
      </c>
      <c r="AW39" s="9">
        <v>0</v>
      </c>
      <c r="AX39" s="9">
        <v>1</v>
      </c>
      <c r="AY39" s="9">
        <v>0</v>
      </c>
      <c r="AZ39" s="9">
        <v>0</v>
      </c>
      <c r="BA39" s="9">
        <v>0</v>
      </c>
      <c r="BB39" s="9">
        <v>1</v>
      </c>
      <c r="BC39" s="32">
        <f t="shared" si="12"/>
        <v>8</v>
      </c>
      <c r="BD39" s="9">
        <v>190</v>
      </c>
      <c r="BE39" s="9">
        <v>90</v>
      </c>
      <c r="BF39" s="9">
        <v>1195</v>
      </c>
      <c r="BG39" s="9">
        <v>7</v>
      </c>
      <c r="BH39" s="9">
        <v>1</v>
      </c>
      <c r="BI39" s="9">
        <v>4</v>
      </c>
      <c r="BJ39" s="9">
        <v>10</v>
      </c>
      <c r="BK39" s="9">
        <v>0</v>
      </c>
      <c r="BL39" s="9">
        <v>0</v>
      </c>
      <c r="BM39" s="9">
        <v>0</v>
      </c>
      <c r="BN39" s="9">
        <v>1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35">
        <f t="shared" si="20"/>
        <v>1</v>
      </c>
      <c r="CR39" s="8">
        <v>0</v>
      </c>
      <c r="CS39" s="9">
        <v>0</v>
      </c>
      <c r="CT39" s="9">
        <v>0</v>
      </c>
      <c r="CU39" s="9">
        <v>5</v>
      </c>
      <c r="CV39" s="9">
        <v>0</v>
      </c>
      <c r="CW39" s="9">
        <v>13</v>
      </c>
      <c r="CX39" s="9">
        <v>6</v>
      </c>
      <c r="CY39" s="9">
        <v>19</v>
      </c>
      <c r="CZ39" s="9">
        <v>0</v>
      </c>
      <c r="DA39" s="9">
        <v>29</v>
      </c>
      <c r="DB39" s="9">
        <v>0</v>
      </c>
      <c r="DC39" s="9">
        <v>0</v>
      </c>
      <c r="DD39" s="9">
        <v>0</v>
      </c>
      <c r="DE39" s="9">
        <v>0</v>
      </c>
      <c r="DF39" s="35">
        <f t="shared" si="17"/>
        <v>72</v>
      </c>
      <c r="DG39" s="8">
        <v>0</v>
      </c>
      <c r="DH39" s="9">
        <v>0</v>
      </c>
      <c r="DI39" s="9">
        <v>2</v>
      </c>
      <c r="DJ39" s="9">
        <v>1</v>
      </c>
      <c r="DK39" s="9">
        <v>2</v>
      </c>
      <c r="DL39" s="9">
        <v>0</v>
      </c>
      <c r="DM39" s="9">
        <v>0</v>
      </c>
      <c r="DN39" s="9">
        <v>0</v>
      </c>
      <c r="DO39" s="35">
        <f t="shared" si="18"/>
        <v>5</v>
      </c>
      <c r="DP39" s="9">
        <f t="shared" si="21"/>
        <v>10</v>
      </c>
      <c r="DQ39" s="9">
        <f t="shared" si="22"/>
        <v>68</v>
      </c>
      <c r="DR39" s="42">
        <f t="shared" si="13"/>
        <v>78</v>
      </c>
    </row>
    <row r="40" spans="1:122" x14ac:dyDescent="0.25">
      <c r="A40" s="9" t="s">
        <v>40</v>
      </c>
      <c r="B40" s="9">
        <v>368</v>
      </c>
      <c r="C40" s="9">
        <v>367</v>
      </c>
      <c r="D40" s="9">
        <f t="shared" si="6"/>
        <v>735</v>
      </c>
      <c r="E40" s="9">
        <v>5</v>
      </c>
      <c r="F40" s="9">
        <v>1</v>
      </c>
      <c r="G40" s="9">
        <f t="shared" si="14"/>
        <v>6</v>
      </c>
      <c r="H40" s="9">
        <v>3</v>
      </c>
      <c r="I40" s="9">
        <v>3</v>
      </c>
      <c r="J40" s="9">
        <f t="shared" si="7"/>
        <v>6</v>
      </c>
      <c r="K40" s="9">
        <v>6</v>
      </c>
      <c r="L40" s="9">
        <v>4</v>
      </c>
      <c r="M40" s="9">
        <f t="shared" si="8"/>
        <v>10</v>
      </c>
      <c r="N40" s="9">
        <v>2</v>
      </c>
      <c r="O40" s="9">
        <v>15</v>
      </c>
      <c r="P40" s="32">
        <f t="shared" si="9"/>
        <v>17</v>
      </c>
      <c r="Q40" s="9">
        <v>0</v>
      </c>
      <c r="R40" s="56">
        <v>9</v>
      </c>
      <c r="S40" s="56"/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32">
        <f t="shared" si="10"/>
        <v>9</v>
      </c>
      <c r="Z40" s="9">
        <v>0</v>
      </c>
      <c r="AA40" s="9">
        <v>0</v>
      </c>
      <c r="AB40" s="9">
        <v>1</v>
      </c>
      <c r="AC40" s="9">
        <v>1</v>
      </c>
      <c r="AD40" s="9">
        <v>1</v>
      </c>
      <c r="AE40" s="9">
        <v>1</v>
      </c>
      <c r="AF40" s="9">
        <v>0</v>
      </c>
      <c r="AG40" s="9">
        <v>1</v>
      </c>
      <c r="AH40" s="9">
        <v>0</v>
      </c>
      <c r="AI40" s="32">
        <f t="shared" si="16"/>
        <v>5</v>
      </c>
      <c r="AJ40" s="9">
        <v>2</v>
      </c>
      <c r="AK40" s="9">
        <v>0</v>
      </c>
      <c r="AL40" s="9">
        <v>1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1</v>
      </c>
      <c r="AS40" s="32">
        <f t="shared" si="11"/>
        <v>4</v>
      </c>
      <c r="AT40" s="9">
        <v>3</v>
      </c>
      <c r="AU40" s="9">
        <v>3</v>
      </c>
      <c r="AV40" s="9">
        <v>1</v>
      </c>
      <c r="AW40" s="9">
        <v>0</v>
      </c>
      <c r="AX40" s="9">
        <v>1</v>
      </c>
      <c r="AY40" s="9">
        <v>0</v>
      </c>
      <c r="AZ40" s="9">
        <v>0</v>
      </c>
      <c r="BA40" s="9">
        <v>0</v>
      </c>
      <c r="BB40" s="9">
        <v>1</v>
      </c>
      <c r="BC40" s="32">
        <f t="shared" si="12"/>
        <v>9</v>
      </c>
      <c r="BD40" s="9">
        <v>25</v>
      </c>
      <c r="BE40" s="9">
        <v>40</v>
      </c>
      <c r="BF40" s="9">
        <v>610</v>
      </c>
      <c r="BG40" s="9">
        <v>2</v>
      </c>
      <c r="BH40" s="9">
        <v>1</v>
      </c>
      <c r="BI40" s="9">
        <v>1</v>
      </c>
      <c r="BJ40" s="9">
        <v>0</v>
      </c>
      <c r="BK40" s="9">
        <v>0</v>
      </c>
      <c r="BL40" s="9">
        <v>0</v>
      </c>
      <c r="BM40" s="9">
        <v>0</v>
      </c>
      <c r="BN40" s="9">
        <v>1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35">
        <f t="shared" si="20"/>
        <v>1</v>
      </c>
      <c r="CR40" s="8">
        <v>0</v>
      </c>
      <c r="CS40" s="9">
        <v>0</v>
      </c>
      <c r="CT40" s="9">
        <v>0</v>
      </c>
      <c r="CU40" s="9">
        <v>1</v>
      </c>
      <c r="CV40" s="9">
        <v>1</v>
      </c>
      <c r="CW40" s="9">
        <v>2</v>
      </c>
      <c r="CX40" s="9">
        <v>1</v>
      </c>
      <c r="CY40" s="9">
        <v>4</v>
      </c>
      <c r="CZ40" s="9">
        <v>0</v>
      </c>
      <c r="DA40" s="9">
        <v>8</v>
      </c>
      <c r="DB40" s="9">
        <v>0</v>
      </c>
      <c r="DC40" s="9">
        <v>0</v>
      </c>
      <c r="DD40" s="9">
        <v>0</v>
      </c>
      <c r="DE40" s="9">
        <v>0</v>
      </c>
      <c r="DF40" s="35">
        <f t="shared" si="17"/>
        <v>17</v>
      </c>
      <c r="DG40" s="8">
        <v>0</v>
      </c>
      <c r="DH40" s="9">
        <v>0</v>
      </c>
      <c r="DI40" s="9">
        <v>1</v>
      </c>
      <c r="DJ40" s="9">
        <v>1</v>
      </c>
      <c r="DK40" s="9">
        <v>0</v>
      </c>
      <c r="DL40" s="9">
        <v>1</v>
      </c>
      <c r="DM40" s="9">
        <v>0</v>
      </c>
      <c r="DN40" s="9">
        <v>0</v>
      </c>
      <c r="DO40" s="35">
        <f t="shared" si="18"/>
        <v>3</v>
      </c>
      <c r="DP40" s="9">
        <f t="shared" si="21"/>
        <v>3</v>
      </c>
      <c r="DQ40" s="9">
        <f t="shared" si="22"/>
        <v>18</v>
      </c>
      <c r="DR40" s="42">
        <f t="shared" si="13"/>
        <v>21</v>
      </c>
    </row>
    <row r="41" spans="1:122" s="53" customFormat="1" ht="21" x14ac:dyDescent="0.35">
      <c r="A41" s="47" t="s">
        <v>89</v>
      </c>
      <c r="B41" s="47">
        <f>SUM(B13:B40)</f>
        <v>24084</v>
      </c>
      <c r="C41" s="47">
        <f t="shared" ref="C41:P41" si="23">SUM(C13:C40)</f>
        <v>22316</v>
      </c>
      <c r="D41" s="47">
        <f t="shared" si="23"/>
        <v>46400</v>
      </c>
      <c r="E41" s="47">
        <f t="shared" si="23"/>
        <v>48</v>
      </c>
      <c r="F41" s="47">
        <f t="shared" si="23"/>
        <v>53</v>
      </c>
      <c r="G41" s="47">
        <f t="shared" si="23"/>
        <v>101</v>
      </c>
      <c r="H41" s="47">
        <f t="shared" si="23"/>
        <v>180</v>
      </c>
      <c r="I41" s="47">
        <f t="shared" si="23"/>
        <v>148</v>
      </c>
      <c r="J41" s="47">
        <f t="shared" si="23"/>
        <v>328</v>
      </c>
      <c r="K41" s="47">
        <f t="shared" si="23"/>
        <v>138</v>
      </c>
      <c r="L41" s="47">
        <f t="shared" si="23"/>
        <v>74</v>
      </c>
      <c r="M41" s="47">
        <f t="shared" si="23"/>
        <v>212</v>
      </c>
      <c r="N41" s="47">
        <f t="shared" si="23"/>
        <v>138</v>
      </c>
      <c r="O41" s="47">
        <f t="shared" si="23"/>
        <v>1072</v>
      </c>
      <c r="P41" s="48">
        <f t="shared" si="23"/>
        <v>1210</v>
      </c>
      <c r="Q41" s="47">
        <f>SUM(Q13:Q40)</f>
        <v>6</v>
      </c>
      <c r="R41" s="54">
        <f t="shared" ref="R41" si="24">SUM(R13:R40)</f>
        <v>491</v>
      </c>
      <c r="S41" s="55"/>
      <c r="T41" s="47">
        <f>SUM(T13:T40)</f>
        <v>3</v>
      </c>
      <c r="U41" s="47">
        <f t="shared" ref="U41:X41" si="25">SUM(U13:U40)</f>
        <v>2</v>
      </c>
      <c r="V41" s="47">
        <f t="shared" si="25"/>
        <v>4</v>
      </c>
      <c r="W41" s="47">
        <f t="shared" si="25"/>
        <v>11</v>
      </c>
      <c r="X41" s="47">
        <f t="shared" si="25"/>
        <v>1</v>
      </c>
      <c r="Y41" s="48">
        <f>SUM(Y13:Y40)</f>
        <v>512</v>
      </c>
      <c r="Z41" s="49">
        <f t="shared" ref="Z41:AB41" si="26">SUM(Z13:Z40)</f>
        <v>19</v>
      </c>
      <c r="AA41" s="49">
        <f t="shared" si="26"/>
        <v>4</v>
      </c>
      <c r="AB41" s="49">
        <f t="shared" si="26"/>
        <v>17</v>
      </c>
      <c r="AC41" s="49">
        <f t="shared" ref="AC41" si="27">SUM(AC13:AC40)</f>
        <v>15</v>
      </c>
      <c r="AD41" s="49">
        <f t="shared" ref="AD41" si="28">SUM(AD13:AD40)</f>
        <v>23</v>
      </c>
      <c r="AE41" s="49">
        <f t="shared" ref="AE41" si="29">SUM(AE13:AE40)</f>
        <v>36</v>
      </c>
      <c r="AF41" s="49">
        <f t="shared" ref="AF41" si="30">SUM(AF13:AF40)</f>
        <v>2</v>
      </c>
      <c r="AG41" s="49">
        <f t="shared" ref="AG41" si="31">SUM(AG13:AG40)</f>
        <v>17</v>
      </c>
      <c r="AH41" s="49">
        <f t="shared" ref="AH41" si="32">SUM(AH13:AH40)</f>
        <v>0</v>
      </c>
      <c r="AI41" s="48">
        <f t="shared" si="16"/>
        <v>110</v>
      </c>
      <c r="AJ41" s="47">
        <f>SUM(AJ13:AJ40)</f>
        <v>201</v>
      </c>
      <c r="AK41" s="47">
        <f t="shared" ref="AK41:AR41" si="33">SUM(AK13:AK40)</f>
        <v>12</v>
      </c>
      <c r="AL41" s="47">
        <f t="shared" si="33"/>
        <v>38</v>
      </c>
      <c r="AM41" s="47">
        <f t="shared" si="33"/>
        <v>69</v>
      </c>
      <c r="AN41" s="47">
        <f t="shared" si="33"/>
        <v>2</v>
      </c>
      <c r="AO41" s="47">
        <f t="shared" si="33"/>
        <v>19</v>
      </c>
      <c r="AP41" s="47">
        <f t="shared" si="33"/>
        <v>16</v>
      </c>
      <c r="AQ41" s="47">
        <f t="shared" si="33"/>
        <v>18</v>
      </c>
      <c r="AR41" s="47">
        <f t="shared" si="33"/>
        <v>23</v>
      </c>
      <c r="AS41" s="48">
        <f t="shared" si="11"/>
        <v>398</v>
      </c>
      <c r="AT41" s="47">
        <f>SUM(AT13:AT40)</f>
        <v>61</v>
      </c>
      <c r="AU41" s="47">
        <f t="shared" ref="AU41:BB41" si="34">SUM(AU13:AU40)</f>
        <v>55</v>
      </c>
      <c r="AV41" s="47">
        <f t="shared" si="34"/>
        <v>18</v>
      </c>
      <c r="AW41" s="47">
        <f t="shared" si="34"/>
        <v>1</v>
      </c>
      <c r="AX41" s="47">
        <f t="shared" si="34"/>
        <v>8</v>
      </c>
      <c r="AY41" s="47">
        <f t="shared" si="34"/>
        <v>2</v>
      </c>
      <c r="AZ41" s="47">
        <f t="shared" si="34"/>
        <v>1</v>
      </c>
      <c r="BA41" s="47">
        <f t="shared" si="34"/>
        <v>7</v>
      </c>
      <c r="BB41" s="47">
        <f t="shared" si="34"/>
        <v>7</v>
      </c>
      <c r="BC41" s="48">
        <f t="shared" si="12"/>
        <v>160</v>
      </c>
      <c r="BD41" s="47">
        <f>SUM(BD13:BD40)</f>
        <v>2209</v>
      </c>
      <c r="BE41" s="47">
        <f t="shared" ref="BE41:BF41" si="35">SUM(BE13:BE40)</f>
        <v>3035</v>
      </c>
      <c r="BF41" s="47">
        <f t="shared" si="35"/>
        <v>22444</v>
      </c>
      <c r="BG41" s="47">
        <f t="shared" ref="BG41" si="36">SUM(BG13:BG40)</f>
        <v>165</v>
      </c>
      <c r="BH41" s="47">
        <f t="shared" ref="BH41" si="37">SUM(BH13:BH40)</f>
        <v>47</v>
      </c>
      <c r="BI41" s="47">
        <f t="shared" ref="BI41" si="38">SUM(BI13:BI40)</f>
        <v>102</v>
      </c>
      <c r="BJ41" s="47">
        <f t="shared" ref="BJ41" si="39">SUM(BJ13:BJ40)</f>
        <v>61</v>
      </c>
      <c r="BK41" s="47">
        <f t="shared" ref="BK41" si="40">SUM(BK13:BK40)</f>
        <v>0</v>
      </c>
      <c r="BL41" s="47">
        <f t="shared" ref="BL41" si="41">SUM(BL13:BL40)</f>
        <v>1</v>
      </c>
      <c r="BM41" s="47">
        <f t="shared" ref="BM41" si="42">SUM(BM13:BM40)</f>
        <v>4</v>
      </c>
      <c r="BN41" s="47">
        <f t="shared" ref="BN41" si="43">SUM(BN13:BN40)</f>
        <v>24</v>
      </c>
      <c r="BO41" s="47">
        <f t="shared" ref="BO41" si="44">SUM(BO13:BO40)</f>
        <v>0</v>
      </c>
      <c r="BP41" s="47">
        <f t="shared" ref="BP41" si="45">SUM(BP13:BP40)</f>
        <v>0</v>
      </c>
      <c r="BQ41" s="47">
        <f t="shared" ref="BQ41" si="46">SUM(BQ13:BQ40)</f>
        <v>0</v>
      </c>
      <c r="BR41" s="47">
        <f t="shared" ref="BR41" si="47">SUM(BR13:BR40)</f>
        <v>0</v>
      </c>
      <c r="BS41" s="47">
        <f t="shared" ref="BS41" si="48">SUM(BS13:BS40)</f>
        <v>0</v>
      </c>
      <c r="BT41" s="47">
        <f t="shared" ref="BT41" si="49">SUM(BT13:BT40)</f>
        <v>0</v>
      </c>
      <c r="BU41" s="47">
        <f t="shared" ref="BU41" si="50">SUM(BU13:BU40)</f>
        <v>0</v>
      </c>
      <c r="BV41" s="47">
        <f t="shared" ref="BV41" si="51">SUM(BV13:BV40)</f>
        <v>0</v>
      </c>
      <c r="BW41" s="47">
        <f t="shared" ref="BW41" si="52">SUM(BW13:BW40)</f>
        <v>0</v>
      </c>
      <c r="BX41" s="47">
        <f t="shared" ref="BX41" si="53">SUM(BX13:BX40)</f>
        <v>0</v>
      </c>
      <c r="BY41" s="47">
        <f t="shared" ref="BY41" si="54">SUM(BY13:BY40)</f>
        <v>0</v>
      </c>
      <c r="BZ41" s="47">
        <f t="shared" ref="BZ41" si="55">SUM(BZ13:BZ40)</f>
        <v>0</v>
      </c>
      <c r="CA41" s="47">
        <f t="shared" ref="CA41" si="56">SUM(CA13:CA40)</f>
        <v>0</v>
      </c>
      <c r="CB41" s="47">
        <f t="shared" ref="CB41" si="57">SUM(CB13:CB40)</f>
        <v>0</v>
      </c>
      <c r="CC41" s="47">
        <f t="shared" ref="CC41" si="58">SUM(CC13:CC40)</f>
        <v>0</v>
      </c>
      <c r="CD41" s="47">
        <f t="shared" ref="CD41" si="59">SUM(CD13:CD40)</f>
        <v>0</v>
      </c>
      <c r="CE41" s="47">
        <f t="shared" ref="CE41" si="60">SUM(CE13:CE40)</f>
        <v>1</v>
      </c>
      <c r="CF41" s="47">
        <f t="shared" ref="CF41" si="61">SUM(CF13:CF40)</f>
        <v>1</v>
      </c>
      <c r="CG41" s="47">
        <f t="shared" ref="CG41" si="62">SUM(CG13:CG40)</f>
        <v>0</v>
      </c>
      <c r="CH41" s="47">
        <f t="shared" ref="CH41" si="63">SUM(CH13:CH40)</f>
        <v>0</v>
      </c>
      <c r="CI41" s="47">
        <f t="shared" ref="CI41" si="64">SUM(CI13:CI40)</f>
        <v>0</v>
      </c>
      <c r="CJ41" s="47">
        <f t="shared" ref="CJ41" si="65">SUM(CJ13:CJ40)</f>
        <v>0</v>
      </c>
      <c r="CK41" s="47">
        <f t="shared" ref="CK41" si="66">SUM(CK13:CK40)</f>
        <v>0</v>
      </c>
      <c r="CL41" s="47">
        <f t="shared" ref="CL41" si="67">SUM(CL13:CL40)</f>
        <v>0</v>
      </c>
      <c r="CM41" s="47">
        <f t="shared" ref="CM41" si="68">SUM(CM13:CM40)</f>
        <v>0</v>
      </c>
      <c r="CN41" s="47">
        <f t="shared" ref="CN41" si="69">SUM(CN13:CN40)</f>
        <v>0</v>
      </c>
      <c r="CO41" s="47">
        <f t="shared" ref="CO41" si="70">SUM(CO13:CO40)</f>
        <v>3</v>
      </c>
      <c r="CP41" s="47">
        <f t="shared" ref="CP41" si="71">SUM(CP13:CP40)</f>
        <v>0</v>
      </c>
      <c r="CQ41" s="50">
        <f t="shared" si="20"/>
        <v>34</v>
      </c>
      <c r="CR41" s="51">
        <f>SUM(CR13:CR40)</f>
        <v>2</v>
      </c>
      <c r="CS41" s="51">
        <f t="shared" ref="CS41:DE41" si="72">SUM(CS13:CS40)</f>
        <v>30</v>
      </c>
      <c r="CT41" s="51">
        <f t="shared" si="72"/>
        <v>13</v>
      </c>
      <c r="CU41" s="51">
        <f t="shared" si="72"/>
        <v>66</v>
      </c>
      <c r="CV41" s="51">
        <f t="shared" si="72"/>
        <v>24</v>
      </c>
      <c r="CW41" s="51">
        <f t="shared" si="72"/>
        <v>228</v>
      </c>
      <c r="CX41" s="51">
        <f t="shared" si="72"/>
        <v>32</v>
      </c>
      <c r="CY41" s="51">
        <f t="shared" si="72"/>
        <v>208</v>
      </c>
      <c r="CZ41" s="51">
        <f t="shared" si="72"/>
        <v>66</v>
      </c>
      <c r="DA41" s="51">
        <f t="shared" si="72"/>
        <v>529</v>
      </c>
      <c r="DB41" s="51">
        <f t="shared" si="72"/>
        <v>0</v>
      </c>
      <c r="DC41" s="51">
        <f t="shared" si="72"/>
        <v>4</v>
      </c>
      <c r="DD41" s="51">
        <f t="shared" si="72"/>
        <v>0</v>
      </c>
      <c r="DE41" s="51">
        <f t="shared" si="72"/>
        <v>3</v>
      </c>
      <c r="DF41" s="50">
        <f t="shared" si="17"/>
        <v>1205</v>
      </c>
      <c r="DG41" s="51">
        <f>SUM(DG13:DG40)</f>
        <v>2</v>
      </c>
      <c r="DH41" s="51">
        <f t="shared" ref="DH41:DN41" si="73">SUM(DH13:DH40)</f>
        <v>4</v>
      </c>
      <c r="DI41" s="51">
        <f t="shared" si="73"/>
        <v>42</v>
      </c>
      <c r="DJ41" s="51">
        <f t="shared" si="73"/>
        <v>20</v>
      </c>
      <c r="DK41" s="51">
        <f t="shared" si="73"/>
        <v>31</v>
      </c>
      <c r="DL41" s="51">
        <f t="shared" si="73"/>
        <v>7</v>
      </c>
      <c r="DM41" s="51">
        <f t="shared" si="73"/>
        <v>1</v>
      </c>
      <c r="DN41" s="51">
        <f t="shared" si="73"/>
        <v>0</v>
      </c>
      <c r="DO41" s="50">
        <f t="shared" si="18"/>
        <v>107</v>
      </c>
      <c r="DP41" s="47">
        <f t="shared" si="21"/>
        <v>221</v>
      </c>
      <c r="DQ41" s="47">
        <f t="shared" si="22"/>
        <v>1125</v>
      </c>
      <c r="DR41" s="52">
        <f t="shared" si="13"/>
        <v>1346</v>
      </c>
    </row>
    <row r="42" spans="1:122" x14ac:dyDescent="0.25">
      <c r="A42" s="9" t="s">
        <v>41</v>
      </c>
      <c r="B42" s="9">
        <v>2261</v>
      </c>
      <c r="C42" s="9">
        <v>2449</v>
      </c>
      <c r="D42" s="9">
        <f>B42+C42</f>
        <v>4710</v>
      </c>
      <c r="E42" s="9">
        <v>6</v>
      </c>
      <c r="F42" s="9">
        <v>5</v>
      </c>
      <c r="G42" s="9">
        <f>E42+F42</f>
        <v>11</v>
      </c>
      <c r="H42" s="9">
        <v>13</v>
      </c>
      <c r="I42" s="9">
        <v>4</v>
      </c>
      <c r="J42" s="9">
        <f>H42+I42</f>
        <v>17</v>
      </c>
      <c r="K42" s="9">
        <v>22</v>
      </c>
      <c r="L42" s="9">
        <v>23</v>
      </c>
      <c r="M42" s="9">
        <f>K42+L42</f>
        <v>45</v>
      </c>
      <c r="N42" s="9">
        <v>23</v>
      </c>
      <c r="O42" s="9">
        <v>121</v>
      </c>
      <c r="P42" s="32">
        <f>N42+O42</f>
        <v>144</v>
      </c>
      <c r="Q42" s="9">
        <v>0</v>
      </c>
      <c r="R42" s="56">
        <v>39</v>
      </c>
      <c r="S42" s="56"/>
      <c r="T42" s="9">
        <v>3</v>
      </c>
      <c r="U42" s="9">
        <v>1</v>
      </c>
      <c r="V42" s="9">
        <v>0</v>
      </c>
      <c r="W42" s="9">
        <v>1</v>
      </c>
      <c r="X42" s="9">
        <v>0</v>
      </c>
      <c r="Y42" s="32">
        <f t="shared" si="10"/>
        <v>44</v>
      </c>
      <c r="Z42" s="9">
        <v>0</v>
      </c>
      <c r="AA42" s="9">
        <v>0</v>
      </c>
      <c r="AB42" s="9">
        <v>1</v>
      </c>
      <c r="AC42" s="9">
        <v>1</v>
      </c>
      <c r="AD42" s="9">
        <v>1</v>
      </c>
      <c r="AE42" s="9">
        <v>8</v>
      </c>
      <c r="AF42" s="9">
        <v>0</v>
      </c>
      <c r="AG42" s="9">
        <v>6</v>
      </c>
      <c r="AH42" s="9">
        <v>0</v>
      </c>
      <c r="AI42" s="32">
        <f t="shared" si="16"/>
        <v>17</v>
      </c>
      <c r="AJ42" s="9">
        <v>15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32">
        <f t="shared" si="11"/>
        <v>15</v>
      </c>
      <c r="AT42" s="9">
        <v>14</v>
      </c>
      <c r="AU42" s="9">
        <v>4</v>
      </c>
      <c r="AV42" s="9">
        <v>2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32">
        <f t="shared" si="12"/>
        <v>20</v>
      </c>
      <c r="BD42" s="9">
        <v>0</v>
      </c>
      <c r="BE42" s="9">
        <v>0</v>
      </c>
      <c r="BF42" s="9">
        <v>3847</v>
      </c>
      <c r="BG42" s="9">
        <v>6</v>
      </c>
      <c r="BH42" s="9">
        <v>1</v>
      </c>
      <c r="BI42" s="9">
        <v>5</v>
      </c>
      <c r="BJ42" s="9">
        <v>0</v>
      </c>
      <c r="BK42" s="9">
        <v>0</v>
      </c>
      <c r="BL42" s="9">
        <v>0</v>
      </c>
      <c r="BM42" s="9">
        <v>1</v>
      </c>
      <c r="BN42" s="9">
        <v>0</v>
      </c>
      <c r="BO42" s="9">
        <v>1</v>
      </c>
      <c r="BP42" s="9">
        <v>4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1</v>
      </c>
      <c r="BW42" s="9">
        <v>0</v>
      </c>
      <c r="BX42" s="9">
        <v>1</v>
      </c>
      <c r="BY42" s="9">
        <v>0</v>
      </c>
      <c r="BZ42" s="9">
        <v>0</v>
      </c>
      <c r="CA42" s="9">
        <v>0</v>
      </c>
      <c r="CB42" s="9">
        <v>1</v>
      </c>
      <c r="CC42" s="9">
        <v>0</v>
      </c>
      <c r="CD42" s="9">
        <v>1</v>
      </c>
      <c r="CE42" s="9">
        <v>0</v>
      </c>
      <c r="CF42" s="9">
        <v>1</v>
      </c>
      <c r="CG42" s="9">
        <v>0</v>
      </c>
      <c r="CH42" s="9">
        <v>1</v>
      </c>
      <c r="CI42" s="9">
        <v>0</v>
      </c>
      <c r="CJ42" s="9">
        <v>1</v>
      </c>
      <c r="CK42" s="9">
        <v>2</v>
      </c>
      <c r="CL42" s="9">
        <v>3</v>
      </c>
      <c r="CM42" s="9">
        <v>0</v>
      </c>
      <c r="CN42" s="9">
        <v>1</v>
      </c>
      <c r="CO42" s="9">
        <v>2</v>
      </c>
      <c r="CP42" s="9">
        <v>0</v>
      </c>
      <c r="CQ42" s="35">
        <f t="shared" ref="CQ42:CQ45" si="74">CP42+CO42+CN42+CM42+CL42+CK42+CJ42+CI42+CH42+CG42+CF42+CE42+CD42+CC42+CB42+CA42+BZ42+BY42+BX42+BW42+BV42+BU42+BT42+BS42+BR42+BQ42+BP42+BO42+BN42+BM42+BL42+BK42</f>
        <v>21</v>
      </c>
      <c r="CR42" s="8">
        <v>0</v>
      </c>
      <c r="CS42" s="9">
        <v>6</v>
      </c>
      <c r="CT42" s="9">
        <v>3</v>
      </c>
      <c r="CU42" s="9">
        <v>13</v>
      </c>
      <c r="CV42" s="9">
        <v>0</v>
      </c>
      <c r="CW42" s="9">
        <v>14</v>
      </c>
      <c r="CX42" s="9">
        <v>1</v>
      </c>
      <c r="CY42" s="9">
        <v>13</v>
      </c>
      <c r="CZ42" s="9">
        <v>19</v>
      </c>
      <c r="DA42" s="9">
        <v>75</v>
      </c>
      <c r="DB42" s="9">
        <v>0</v>
      </c>
      <c r="DC42" s="9">
        <v>0</v>
      </c>
      <c r="DD42" s="9">
        <v>0</v>
      </c>
      <c r="DE42" s="9">
        <v>0</v>
      </c>
      <c r="DF42" s="35">
        <f t="shared" si="17"/>
        <v>144</v>
      </c>
      <c r="DG42" s="8">
        <v>0</v>
      </c>
      <c r="DH42" s="9">
        <v>0</v>
      </c>
      <c r="DI42" s="9">
        <v>1</v>
      </c>
      <c r="DJ42" s="9">
        <v>2</v>
      </c>
      <c r="DK42" s="9">
        <v>0</v>
      </c>
      <c r="DL42" s="9">
        <v>2</v>
      </c>
      <c r="DM42" s="9">
        <v>0</v>
      </c>
      <c r="DN42" s="9">
        <v>0</v>
      </c>
      <c r="DO42" s="35">
        <f t="shared" si="18"/>
        <v>5</v>
      </c>
      <c r="DP42" s="9">
        <f t="shared" si="21"/>
        <v>30</v>
      </c>
      <c r="DQ42" s="9">
        <f t="shared" si="22"/>
        <v>140</v>
      </c>
      <c r="DR42" s="42">
        <f t="shared" si="13"/>
        <v>170</v>
      </c>
    </row>
    <row r="43" spans="1:122" x14ac:dyDescent="0.25">
      <c r="A43" s="9" t="s">
        <v>42</v>
      </c>
      <c r="B43" s="9">
        <v>804</v>
      </c>
      <c r="C43" s="9">
        <v>915</v>
      </c>
      <c r="D43" s="9">
        <f t="shared" ref="D43:D53" si="75">B43+C43</f>
        <v>1719</v>
      </c>
      <c r="E43" s="9">
        <v>5</v>
      </c>
      <c r="F43" s="9">
        <v>3</v>
      </c>
      <c r="G43" s="9">
        <f t="shared" ref="G43:G53" si="76">E43+F43</f>
        <v>8</v>
      </c>
      <c r="H43" s="9">
        <v>5</v>
      </c>
      <c r="I43" s="9">
        <v>5</v>
      </c>
      <c r="J43" s="9">
        <f t="shared" ref="J43:J53" si="77">H43+I43</f>
        <v>10</v>
      </c>
      <c r="K43" s="9">
        <v>1</v>
      </c>
      <c r="L43" s="9">
        <v>4</v>
      </c>
      <c r="M43" s="9">
        <f t="shared" ref="M43:M53" si="78">K43+L43</f>
        <v>5</v>
      </c>
      <c r="N43" s="9">
        <v>12</v>
      </c>
      <c r="O43" s="9">
        <v>22</v>
      </c>
      <c r="P43" s="32">
        <f t="shared" ref="P43:P53" si="79">N43+O43</f>
        <v>34</v>
      </c>
      <c r="Q43" s="9">
        <v>3</v>
      </c>
      <c r="R43" s="56">
        <v>14</v>
      </c>
      <c r="S43" s="56"/>
      <c r="T43" s="9">
        <v>0</v>
      </c>
      <c r="U43" s="9">
        <v>0</v>
      </c>
      <c r="V43" s="9">
        <v>0</v>
      </c>
      <c r="W43" s="9">
        <v>1</v>
      </c>
      <c r="X43" s="9">
        <v>0</v>
      </c>
      <c r="Y43" s="32">
        <f t="shared" si="10"/>
        <v>15</v>
      </c>
      <c r="Z43" s="9">
        <v>0</v>
      </c>
      <c r="AA43" s="9">
        <v>0</v>
      </c>
      <c r="AB43" s="9">
        <v>1</v>
      </c>
      <c r="AC43" s="9">
        <v>1</v>
      </c>
      <c r="AD43" s="9">
        <v>1</v>
      </c>
      <c r="AE43" s="9">
        <v>0</v>
      </c>
      <c r="AF43" s="9">
        <v>0</v>
      </c>
      <c r="AG43" s="9">
        <v>0</v>
      </c>
      <c r="AH43" s="9">
        <v>0</v>
      </c>
      <c r="AI43" s="32">
        <f t="shared" si="16"/>
        <v>3</v>
      </c>
      <c r="AJ43" s="9">
        <v>34</v>
      </c>
      <c r="AK43" s="9">
        <v>0</v>
      </c>
      <c r="AL43" s="9">
        <v>1</v>
      </c>
      <c r="AM43" s="9">
        <v>1</v>
      </c>
      <c r="AN43" s="9">
        <v>0</v>
      </c>
      <c r="AO43" s="9">
        <v>1</v>
      </c>
      <c r="AP43" s="9">
        <v>0</v>
      </c>
      <c r="AQ43" s="9">
        <v>0</v>
      </c>
      <c r="AR43" s="9">
        <v>1</v>
      </c>
      <c r="AS43" s="32">
        <f t="shared" si="11"/>
        <v>38</v>
      </c>
      <c r="AT43" s="9">
        <v>3</v>
      </c>
      <c r="AU43" s="9">
        <v>2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32">
        <f t="shared" si="12"/>
        <v>5</v>
      </c>
      <c r="BD43" s="9">
        <v>0</v>
      </c>
      <c r="BE43" s="9">
        <v>0</v>
      </c>
      <c r="BF43" s="9">
        <v>950</v>
      </c>
      <c r="BG43" s="9">
        <v>4</v>
      </c>
      <c r="BH43" s="9">
        <v>1</v>
      </c>
      <c r="BI43" s="9">
        <v>3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35">
        <f t="shared" si="74"/>
        <v>0</v>
      </c>
      <c r="CR43" s="8">
        <v>1</v>
      </c>
      <c r="CS43" s="9">
        <v>0</v>
      </c>
      <c r="CT43" s="9">
        <v>0</v>
      </c>
      <c r="CU43" s="9">
        <v>1</v>
      </c>
      <c r="CV43" s="9">
        <v>2</v>
      </c>
      <c r="CW43" s="9">
        <v>0</v>
      </c>
      <c r="CX43" s="9">
        <v>1</v>
      </c>
      <c r="CY43" s="9">
        <v>1</v>
      </c>
      <c r="CZ43" s="9">
        <v>8</v>
      </c>
      <c r="DA43" s="9">
        <v>20</v>
      </c>
      <c r="DB43" s="9">
        <v>0</v>
      </c>
      <c r="DC43" s="9">
        <v>0</v>
      </c>
      <c r="DD43" s="9">
        <v>0</v>
      </c>
      <c r="DE43" s="9">
        <v>0</v>
      </c>
      <c r="DF43" s="35">
        <f t="shared" si="17"/>
        <v>34</v>
      </c>
      <c r="DG43" s="8">
        <v>1</v>
      </c>
      <c r="DH43" s="9">
        <v>2</v>
      </c>
      <c r="DI43" s="9">
        <v>1</v>
      </c>
      <c r="DJ43" s="9">
        <v>0</v>
      </c>
      <c r="DK43" s="9">
        <v>1</v>
      </c>
      <c r="DL43" s="9">
        <v>0</v>
      </c>
      <c r="DM43" s="9">
        <v>0</v>
      </c>
      <c r="DN43" s="9">
        <v>0</v>
      </c>
      <c r="DO43" s="35">
        <f t="shared" si="18"/>
        <v>5</v>
      </c>
      <c r="DP43" s="9">
        <f t="shared" si="21"/>
        <v>15</v>
      </c>
      <c r="DQ43" s="9">
        <f t="shared" si="22"/>
        <v>24</v>
      </c>
      <c r="DR43" s="42">
        <f t="shared" si="13"/>
        <v>39</v>
      </c>
    </row>
    <row r="44" spans="1:122" x14ac:dyDescent="0.25">
      <c r="A44" s="9" t="s">
        <v>43</v>
      </c>
      <c r="B44" s="9">
        <v>533</v>
      </c>
      <c r="C44" s="9">
        <v>590</v>
      </c>
      <c r="D44" s="9">
        <f t="shared" si="75"/>
        <v>1123</v>
      </c>
      <c r="E44" s="9">
        <v>2</v>
      </c>
      <c r="F44" s="9">
        <v>0</v>
      </c>
      <c r="G44" s="9">
        <f t="shared" si="76"/>
        <v>2</v>
      </c>
      <c r="H44" s="9">
        <v>2</v>
      </c>
      <c r="I44" s="9">
        <v>1</v>
      </c>
      <c r="J44" s="9">
        <f t="shared" si="77"/>
        <v>3</v>
      </c>
      <c r="K44" s="9">
        <v>3</v>
      </c>
      <c r="L44" s="9">
        <v>2</v>
      </c>
      <c r="M44" s="9">
        <f t="shared" si="78"/>
        <v>5</v>
      </c>
      <c r="N44" s="9">
        <v>9</v>
      </c>
      <c r="O44" s="9">
        <v>28</v>
      </c>
      <c r="P44" s="32">
        <f t="shared" si="79"/>
        <v>37</v>
      </c>
      <c r="Q44" s="9">
        <v>0</v>
      </c>
      <c r="R44" s="56">
        <v>7</v>
      </c>
      <c r="S44" s="56"/>
      <c r="T44" s="9">
        <v>1</v>
      </c>
      <c r="U44" s="9">
        <v>0</v>
      </c>
      <c r="V44" s="9">
        <v>0</v>
      </c>
      <c r="W44" s="9">
        <v>0</v>
      </c>
      <c r="X44" s="9">
        <v>0</v>
      </c>
      <c r="Y44" s="32">
        <f t="shared" si="10"/>
        <v>8</v>
      </c>
      <c r="Z44" s="9">
        <v>0</v>
      </c>
      <c r="AA44" s="9">
        <v>0</v>
      </c>
      <c r="AB44" s="9">
        <v>1</v>
      </c>
      <c r="AC44" s="9">
        <v>1</v>
      </c>
      <c r="AD44" s="9">
        <v>1</v>
      </c>
      <c r="AE44" s="9">
        <v>1</v>
      </c>
      <c r="AF44" s="9">
        <v>0</v>
      </c>
      <c r="AG44" s="9">
        <v>3</v>
      </c>
      <c r="AH44" s="9">
        <v>0</v>
      </c>
      <c r="AI44" s="32">
        <f t="shared" si="16"/>
        <v>7</v>
      </c>
      <c r="AJ44" s="9">
        <v>38</v>
      </c>
      <c r="AK44" s="9">
        <v>0</v>
      </c>
      <c r="AL44" s="9">
        <v>1</v>
      </c>
      <c r="AM44" s="9">
        <v>0</v>
      </c>
      <c r="AN44" s="9">
        <v>0</v>
      </c>
      <c r="AO44" s="9">
        <v>1</v>
      </c>
      <c r="AP44" s="9">
        <v>0</v>
      </c>
      <c r="AQ44" s="9">
        <v>0</v>
      </c>
      <c r="AR44" s="9">
        <v>1</v>
      </c>
      <c r="AS44" s="32">
        <f t="shared" si="11"/>
        <v>41</v>
      </c>
      <c r="AT44" s="9">
        <v>5</v>
      </c>
      <c r="AU44" s="9">
        <v>2</v>
      </c>
      <c r="AV44" s="9">
        <v>1</v>
      </c>
      <c r="AW44" s="9">
        <v>0</v>
      </c>
      <c r="AX44" s="9">
        <v>1</v>
      </c>
      <c r="AY44" s="9">
        <v>0</v>
      </c>
      <c r="AZ44" s="9">
        <v>0</v>
      </c>
      <c r="BA44" s="9">
        <v>0</v>
      </c>
      <c r="BB44" s="9">
        <v>0</v>
      </c>
      <c r="BC44" s="32">
        <f t="shared" si="12"/>
        <v>9</v>
      </c>
      <c r="BD44" s="9">
        <v>0</v>
      </c>
      <c r="BE44" s="9">
        <v>0</v>
      </c>
      <c r="BF44" s="9">
        <v>687</v>
      </c>
      <c r="BG44" s="9">
        <v>2</v>
      </c>
      <c r="BH44" s="9">
        <v>0</v>
      </c>
      <c r="BI44" s="9">
        <v>1</v>
      </c>
      <c r="BJ44" s="9">
        <v>0</v>
      </c>
      <c r="BK44" s="9">
        <v>0</v>
      </c>
      <c r="BL44" s="9">
        <v>0</v>
      </c>
      <c r="BM44" s="9">
        <v>0</v>
      </c>
      <c r="BN44" s="9">
        <v>1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1</v>
      </c>
      <c r="CF44" s="9">
        <v>0</v>
      </c>
      <c r="CG44" s="9">
        <v>1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35">
        <f t="shared" si="74"/>
        <v>3</v>
      </c>
      <c r="CR44" s="8">
        <v>0</v>
      </c>
      <c r="CS44" s="9">
        <v>0</v>
      </c>
      <c r="CT44" s="9">
        <v>0</v>
      </c>
      <c r="CU44" s="9">
        <v>0</v>
      </c>
      <c r="CV44" s="9">
        <v>2</v>
      </c>
      <c r="CW44" s="9">
        <v>0</v>
      </c>
      <c r="CX44" s="9">
        <v>0</v>
      </c>
      <c r="CY44" s="9">
        <v>2</v>
      </c>
      <c r="CZ44" s="9">
        <v>7</v>
      </c>
      <c r="DA44" s="9">
        <v>26</v>
      </c>
      <c r="DB44" s="9">
        <v>0</v>
      </c>
      <c r="DC44" s="9">
        <v>0</v>
      </c>
      <c r="DD44" s="9">
        <v>0</v>
      </c>
      <c r="DE44" s="9">
        <v>0</v>
      </c>
      <c r="DF44" s="35">
        <f t="shared" si="17"/>
        <v>37</v>
      </c>
      <c r="DG44" s="8">
        <v>0</v>
      </c>
      <c r="DH44" s="9">
        <v>0</v>
      </c>
      <c r="DI44" s="9">
        <v>0</v>
      </c>
      <c r="DJ44" s="9">
        <v>1</v>
      </c>
      <c r="DK44" s="9">
        <v>2</v>
      </c>
      <c r="DL44" s="9">
        <v>0</v>
      </c>
      <c r="DM44" s="9">
        <v>0</v>
      </c>
      <c r="DN44" s="9">
        <v>0</v>
      </c>
      <c r="DO44" s="35">
        <f t="shared" si="18"/>
        <v>3</v>
      </c>
      <c r="DP44" s="9">
        <f t="shared" si="21"/>
        <v>13</v>
      </c>
      <c r="DQ44" s="9">
        <f t="shared" si="22"/>
        <v>30</v>
      </c>
      <c r="DR44" s="42">
        <f t="shared" si="13"/>
        <v>43</v>
      </c>
    </row>
    <row r="45" spans="1:122" x14ac:dyDescent="0.25">
      <c r="A45" s="9" t="s">
        <v>44</v>
      </c>
      <c r="B45" s="9">
        <v>884</v>
      </c>
      <c r="C45" s="9">
        <v>866</v>
      </c>
      <c r="D45" s="9">
        <f t="shared" si="75"/>
        <v>1750</v>
      </c>
      <c r="E45" s="9">
        <v>0</v>
      </c>
      <c r="F45" s="9">
        <v>1</v>
      </c>
      <c r="G45" s="9">
        <f t="shared" si="76"/>
        <v>1</v>
      </c>
      <c r="H45" s="9">
        <v>0</v>
      </c>
      <c r="I45" s="9">
        <v>0</v>
      </c>
      <c r="J45" s="9">
        <f t="shared" si="77"/>
        <v>0</v>
      </c>
      <c r="K45" s="9">
        <v>0</v>
      </c>
      <c r="L45" s="9">
        <v>0</v>
      </c>
      <c r="M45" s="9">
        <f t="shared" si="78"/>
        <v>0</v>
      </c>
      <c r="N45" s="9">
        <v>6</v>
      </c>
      <c r="O45" s="9">
        <v>39</v>
      </c>
      <c r="P45" s="32">
        <f t="shared" si="79"/>
        <v>45</v>
      </c>
      <c r="Q45" s="9">
        <v>0</v>
      </c>
      <c r="R45" s="56">
        <v>13</v>
      </c>
      <c r="S45" s="56"/>
      <c r="T45" s="9">
        <v>1</v>
      </c>
      <c r="U45" s="9">
        <v>1</v>
      </c>
      <c r="V45" s="9">
        <v>0</v>
      </c>
      <c r="W45" s="9">
        <v>1</v>
      </c>
      <c r="X45" s="9">
        <v>0</v>
      </c>
      <c r="Y45" s="32">
        <f t="shared" si="10"/>
        <v>16</v>
      </c>
      <c r="Z45" s="9">
        <v>0</v>
      </c>
      <c r="AA45" s="9">
        <v>0</v>
      </c>
      <c r="AB45" s="9">
        <v>1</v>
      </c>
      <c r="AC45" s="9">
        <v>1</v>
      </c>
      <c r="AD45" s="9">
        <v>1</v>
      </c>
      <c r="AE45" s="9">
        <v>2</v>
      </c>
      <c r="AF45" s="9">
        <v>0</v>
      </c>
      <c r="AG45" s="9">
        <v>1</v>
      </c>
      <c r="AH45" s="9">
        <v>0</v>
      </c>
      <c r="AI45" s="32">
        <f t="shared" si="16"/>
        <v>6</v>
      </c>
      <c r="AJ45" s="9">
        <v>51</v>
      </c>
      <c r="AK45" s="9">
        <v>0</v>
      </c>
      <c r="AL45" s="9">
        <v>6</v>
      </c>
      <c r="AM45" s="9">
        <v>1</v>
      </c>
      <c r="AN45" s="9">
        <v>0</v>
      </c>
      <c r="AO45" s="9">
        <v>0</v>
      </c>
      <c r="AP45" s="9">
        <v>0</v>
      </c>
      <c r="AQ45" s="9">
        <v>0</v>
      </c>
      <c r="AR45" s="9">
        <v>2</v>
      </c>
      <c r="AS45" s="32">
        <f t="shared" si="11"/>
        <v>60</v>
      </c>
      <c r="AT45" s="9">
        <v>5</v>
      </c>
      <c r="AU45" s="9">
        <v>5</v>
      </c>
      <c r="AV45" s="9">
        <v>1</v>
      </c>
      <c r="AW45" s="9">
        <v>1</v>
      </c>
      <c r="AX45" s="9">
        <v>1</v>
      </c>
      <c r="AY45" s="9">
        <v>0</v>
      </c>
      <c r="AZ45" s="9">
        <v>0</v>
      </c>
      <c r="BA45" s="9">
        <v>0</v>
      </c>
      <c r="BB45" s="9">
        <v>0</v>
      </c>
      <c r="BC45" s="32">
        <f t="shared" si="12"/>
        <v>13</v>
      </c>
      <c r="BD45" s="9">
        <v>0</v>
      </c>
      <c r="BE45" s="9">
        <v>0</v>
      </c>
      <c r="BF45" s="9">
        <v>1095</v>
      </c>
      <c r="BG45" s="9">
        <v>6</v>
      </c>
      <c r="BH45" s="9">
        <v>2</v>
      </c>
      <c r="BI45" s="9">
        <v>2</v>
      </c>
      <c r="BJ45" s="9">
        <v>0</v>
      </c>
      <c r="BK45" s="9">
        <v>0</v>
      </c>
      <c r="BL45" s="9">
        <v>0</v>
      </c>
      <c r="BM45" s="9">
        <v>0</v>
      </c>
      <c r="BN45" s="9">
        <v>1</v>
      </c>
      <c r="BO45" s="9">
        <v>0</v>
      </c>
      <c r="BP45" s="9">
        <v>0</v>
      </c>
      <c r="BQ45" s="9">
        <v>0</v>
      </c>
      <c r="BR45" s="9">
        <v>1</v>
      </c>
      <c r="BS45" s="9">
        <v>0</v>
      </c>
      <c r="BT45" s="9">
        <v>0</v>
      </c>
      <c r="BU45" s="9">
        <v>0</v>
      </c>
      <c r="BV45" s="9">
        <v>5</v>
      </c>
      <c r="BW45" s="9">
        <v>0</v>
      </c>
      <c r="BX45" s="9">
        <v>0</v>
      </c>
      <c r="BY45" s="9">
        <v>0</v>
      </c>
      <c r="BZ45" s="9">
        <v>2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1</v>
      </c>
      <c r="CI45" s="9">
        <v>1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35">
        <f t="shared" si="74"/>
        <v>11</v>
      </c>
      <c r="CR45" s="8">
        <v>0</v>
      </c>
      <c r="CS45" s="9">
        <v>1</v>
      </c>
      <c r="CT45" s="9">
        <v>0</v>
      </c>
      <c r="CU45" s="9">
        <v>4</v>
      </c>
      <c r="CV45" s="9">
        <v>0</v>
      </c>
      <c r="CW45" s="9">
        <v>1</v>
      </c>
      <c r="CX45" s="9">
        <v>3</v>
      </c>
      <c r="CY45" s="9">
        <v>4</v>
      </c>
      <c r="CZ45" s="9">
        <v>3</v>
      </c>
      <c r="DA45" s="9">
        <v>29</v>
      </c>
      <c r="DB45" s="9">
        <v>0</v>
      </c>
      <c r="DC45" s="9">
        <v>0</v>
      </c>
      <c r="DD45" s="9">
        <v>0</v>
      </c>
      <c r="DE45" s="9">
        <v>0</v>
      </c>
      <c r="DF45" s="35">
        <f>DE45+DD45+DC45+DB45+DA45+CZ45+CY45+CX45+CW45+CV45+CU45+CT45+CS45+CR45</f>
        <v>45</v>
      </c>
      <c r="DG45" s="8">
        <v>0</v>
      </c>
      <c r="DH45" s="9">
        <v>0</v>
      </c>
      <c r="DI45" s="9">
        <v>0</v>
      </c>
      <c r="DJ45" s="9">
        <v>1</v>
      </c>
      <c r="DK45" s="9">
        <v>2</v>
      </c>
      <c r="DL45" s="9">
        <v>0</v>
      </c>
      <c r="DM45" s="9">
        <v>0</v>
      </c>
      <c r="DN45" s="9">
        <v>0</v>
      </c>
      <c r="DO45" s="35">
        <f t="shared" si="18"/>
        <v>3</v>
      </c>
      <c r="DP45" s="9">
        <f t="shared" si="21"/>
        <v>9</v>
      </c>
      <c r="DQ45" s="9">
        <f t="shared" si="22"/>
        <v>50</v>
      </c>
      <c r="DR45" s="42">
        <f t="shared" si="13"/>
        <v>59</v>
      </c>
    </row>
    <row r="46" spans="1:122" x14ac:dyDescent="0.25">
      <c r="A46" s="9" t="s">
        <v>45</v>
      </c>
      <c r="B46" s="9">
        <v>975</v>
      </c>
      <c r="C46" s="9">
        <v>864</v>
      </c>
      <c r="D46" s="9">
        <f t="shared" si="75"/>
        <v>1839</v>
      </c>
      <c r="E46" s="9">
        <v>2</v>
      </c>
      <c r="F46" s="9">
        <v>2</v>
      </c>
      <c r="G46" s="9">
        <f t="shared" si="76"/>
        <v>4</v>
      </c>
      <c r="H46" s="9">
        <v>1</v>
      </c>
      <c r="I46" s="9">
        <v>1</v>
      </c>
      <c r="J46" s="9">
        <f t="shared" si="77"/>
        <v>2</v>
      </c>
      <c r="K46" s="9">
        <v>6</v>
      </c>
      <c r="L46" s="9">
        <v>4</v>
      </c>
      <c r="M46" s="9">
        <f t="shared" si="78"/>
        <v>10</v>
      </c>
      <c r="N46" s="9">
        <v>14</v>
      </c>
      <c r="O46" s="9">
        <v>43</v>
      </c>
      <c r="P46" s="32">
        <f t="shared" si="79"/>
        <v>57</v>
      </c>
      <c r="Q46" s="9">
        <v>0</v>
      </c>
      <c r="R46" s="56">
        <v>11</v>
      </c>
      <c r="S46" s="56"/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32">
        <f t="shared" si="10"/>
        <v>12</v>
      </c>
      <c r="Z46" s="9">
        <v>0</v>
      </c>
      <c r="AA46" s="9">
        <v>0</v>
      </c>
      <c r="AB46" s="9">
        <v>0</v>
      </c>
      <c r="AC46" s="9">
        <v>0</v>
      </c>
      <c r="AD46" s="9">
        <v>1</v>
      </c>
      <c r="AE46" s="9">
        <v>1</v>
      </c>
      <c r="AF46" s="9">
        <v>0</v>
      </c>
      <c r="AG46" s="9">
        <v>0</v>
      </c>
      <c r="AH46" s="9">
        <v>0</v>
      </c>
      <c r="AI46" s="32">
        <f t="shared" si="16"/>
        <v>2</v>
      </c>
      <c r="AJ46" s="9">
        <v>33</v>
      </c>
      <c r="AK46" s="9">
        <v>0</v>
      </c>
      <c r="AL46" s="9">
        <v>4</v>
      </c>
      <c r="AM46" s="9">
        <v>2</v>
      </c>
      <c r="AN46" s="9">
        <v>1</v>
      </c>
      <c r="AO46" s="9">
        <v>2</v>
      </c>
      <c r="AP46" s="9">
        <v>0</v>
      </c>
      <c r="AQ46" s="9">
        <v>0</v>
      </c>
      <c r="AR46" s="9">
        <v>1</v>
      </c>
      <c r="AS46" s="32">
        <f t="shared" si="11"/>
        <v>43</v>
      </c>
      <c r="AT46" s="9">
        <v>5</v>
      </c>
      <c r="AU46" s="9">
        <v>7</v>
      </c>
      <c r="AV46" s="9">
        <v>1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32">
        <f t="shared" si="12"/>
        <v>13</v>
      </c>
      <c r="BD46" s="9">
        <v>0</v>
      </c>
      <c r="BE46" s="9">
        <v>0</v>
      </c>
      <c r="BF46" s="9">
        <v>1177</v>
      </c>
      <c r="BG46" s="9">
        <v>5</v>
      </c>
      <c r="BH46" s="9">
        <v>0</v>
      </c>
      <c r="BI46" s="9">
        <v>2</v>
      </c>
      <c r="BJ46" s="9">
        <v>0</v>
      </c>
      <c r="BK46" s="9">
        <v>0</v>
      </c>
      <c r="BL46" s="9">
        <v>0</v>
      </c>
      <c r="BM46" s="9">
        <v>0</v>
      </c>
      <c r="BN46" s="9">
        <v>1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1</v>
      </c>
      <c r="BV46" s="9">
        <v>2</v>
      </c>
      <c r="BW46" s="9">
        <v>0</v>
      </c>
      <c r="BX46" s="9">
        <v>1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1</v>
      </c>
      <c r="CI46" s="9">
        <v>1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35">
        <f>CP46+CO46+CN46+CM46+CL46+CK46+CJ46+CI46+CH46+CG46+CF46+CE46+CD46+CC46+CB46+CA46+BZ46+BY46+BX46+BW46+BV46+BU46+BT46+BS46+BR46+BQ46+BP46+BO46+BN46+BM46+BL46+BK46</f>
        <v>7</v>
      </c>
      <c r="CR46" s="8">
        <v>0</v>
      </c>
      <c r="CS46" s="9">
        <v>0</v>
      </c>
      <c r="CT46" s="9">
        <v>1</v>
      </c>
      <c r="CU46" s="9">
        <v>2</v>
      </c>
      <c r="CV46" s="9">
        <v>0</v>
      </c>
      <c r="CW46" s="9">
        <v>2</v>
      </c>
      <c r="CX46" s="9">
        <v>0</v>
      </c>
      <c r="CY46" s="9">
        <v>2</v>
      </c>
      <c r="CZ46" s="9">
        <v>11</v>
      </c>
      <c r="DA46" s="9">
        <v>32</v>
      </c>
      <c r="DB46" s="9">
        <v>0</v>
      </c>
      <c r="DC46" s="9">
        <v>0</v>
      </c>
      <c r="DD46" s="9">
        <v>0</v>
      </c>
      <c r="DE46" s="9">
        <v>0</v>
      </c>
      <c r="DF46" s="35">
        <f>DE46+DD46+DC46+DB46+DA46+CZ46+CY46+CX46+CW46+CV46+CU46+CT46+CS46+CR46</f>
        <v>50</v>
      </c>
      <c r="DG46" s="8">
        <v>0</v>
      </c>
      <c r="DH46" s="9">
        <v>0</v>
      </c>
      <c r="DI46" s="9">
        <v>0</v>
      </c>
      <c r="DJ46" s="9">
        <v>1</v>
      </c>
      <c r="DK46" s="9">
        <v>2</v>
      </c>
      <c r="DL46" s="9">
        <v>0</v>
      </c>
      <c r="DM46" s="9">
        <v>0</v>
      </c>
      <c r="DN46" s="9">
        <v>0</v>
      </c>
      <c r="DO46" s="35">
        <f t="shared" si="18"/>
        <v>3</v>
      </c>
      <c r="DP46" s="9">
        <f>DM46+DK46+DI46+DG46+DD46+DB46+CZ46+CX46+CV46+CT46+CR46+CO46+CM46+CK46+CI46+CG46+CE46+CC46+CA46+BY46+BW46+BU46+BS46+BQ46+BO46+BM46+BK46</f>
        <v>16</v>
      </c>
      <c r="DQ46" s="9">
        <f>DN46+DL46+DJ46+DH46+DE46+DC46+DA46+CY46+CW46+CU46+CS46+CP46+CN46+CL46+CJ46+CH46+CF46+CD46+CB46+BZ46+BX46+BV46+BT46+BR46+BP46+BN46+BL46</f>
        <v>44</v>
      </c>
      <c r="DR46" s="42">
        <f t="shared" si="13"/>
        <v>60</v>
      </c>
    </row>
    <row r="47" spans="1:122" x14ac:dyDescent="0.25">
      <c r="A47" s="9" t="s">
        <v>46</v>
      </c>
      <c r="B47" s="9">
        <v>1453</v>
      </c>
      <c r="C47" s="9">
        <v>1454</v>
      </c>
      <c r="D47" s="9">
        <f t="shared" si="75"/>
        <v>2907</v>
      </c>
      <c r="E47" s="9">
        <v>0</v>
      </c>
      <c r="F47" s="9">
        <v>1</v>
      </c>
      <c r="G47" s="9">
        <f t="shared" si="76"/>
        <v>1</v>
      </c>
      <c r="H47" s="9">
        <v>6</v>
      </c>
      <c r="I47" s="9">
        <v>3</v>
      </c>
      <c r="J47" s="9">
        <f t="shared" si="77"/>
        <v>9</v>
      </c>
      <c r="K47" s="9">
        <v>7</v>
      </c>
      <c r="L47" s="9">
        <v>7</v>
      </c>
      <c r="M47" s="9">
        <f t="shared" si="78"/>
        <v>14</v>
      </c>
      <c r="N47" s="9">
        <v>25</v>
      </c>
      <c r="O47" s="9">
        <v>62</v>
      </c>
      <c r="P47" s="32">
        <f t="shared" si="79"/>
        <v>87</v>
      </c>
      <c r="Q47" s="9">
        <v>0</v>
      </c>
      <c r="R47" s="56">
        <v>30</v>
      </c>
      <c r="S47" s="56"/>
      <c r="T47" s="9">
        <v>1</v>
      </c>
      <c r="U47" s="9">
        <v>1</v>
      </c>
      <c r="V47" s="9">
        <v>0</v>
      </c>
      <c r="W47" s="9">
        <v>2</v>
      </c>
      <c r="X47" s="9">
        <v>1</v>
      </c>
      <c r="Y47" s="32">
        <f t="shared" si="10"/>
        <v>35</v>
      </c>
      <c r="Z47" s="9">
        <v>0</v>
      </c>
      <c r="AA47" s="9">
        <v>0</v>
      </c>
      <c r="AB47" s="9">
        <v>1</v>
      </c>
      <c r="AC47" s="9">
        <v>1</v>
      </c>
      <c r="AD47" s="9">
        <v>1</v>
      </c>
      <c r="AE47" s="9">
        <v>5</v>
      </c>
      <c r="AF47" s="9">
        <v>0</v>
      </c>
      <c r="AG47" s="9">
        <v>3</v>
      </c>
      <c r="AH47" s="9">
        <v>0</v>
      </c>
      <c r="AI47" s="32">
        <f t="shared" si="16"/>
        <v>11</v>
      </c>
      <c r="AJ47" s="9">
        <v>44</v>
      </c>
      <c r="AK47" s="9">
        <v>0</v>
      </c>
      <c r="AL47" s="9">
        <v>11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1</v>
      </c>
      <c r="AS47" s="32">
        <f t="shared" si="11"/>
        <v>56</v>
      </c>
      <c r="AT47" s="9">
        <v>5</v>
      </c>
      <c r="AU47" s="9">
        <v>6</v>
      </c>
      <c r="AV47" s="9">
        <v>1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32">
        <f t="shared" si="12"/>
        <v>12</v>
      </c>
      <c r="BD47" s="9">
        <v>0</v>
      </c>
      <c r="BE47" s="9">
        <v>9</v>
      </c>
      <c r="BF47" s="9">
        <v>1762</v>
      </c>
      <c r="BG47" s="9">
        <v>5</v>
      </c>
      <c r="BH47" s="9">
        <v>0</v>
      </c>
      <c r="BI47" s="9">
        <v>8</v>
      </c>
      <c r="BJ47" s="9">
        <v>0</v>
      </c>
      <c r="BK47" s="9">
        <v>0</v>
      </c>
      <c r="BL47" s="9">
        <v>0</v>
      </c>
      <c r="BM47" s="9">
        <v>0</v>
      </c>
      <c r="BN47" s="9">
        <v>1</v>
      </c>
      <c r="BO47" s="9">
        <v>0</v>
      </c>
      <c r="BP47" s="9">
        <v>1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7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1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1</v>
      </c>
      <c r="CI47" s="9">
        <v>0</v>
      </c>
      <c r="CJ47" s="9">
        <v>1</v>
      </c>
      <c r="CK47" s="9">
        <v>0</v>
      </c>
      <c r="CL47" s="9">
        <v>0</v>
      </c>
      <c r="CM47" s="9">
        <v>0</v>
      </c>
      <c r="CN47" s="9">
        <v>0</v>
      </c>
      <c r="CO47" s="9">
        <v>1</v>
      </c>
      <c r="CP47" s="9">
        <v>0</v>
      </c>
      <c r="CQ47" s="35">
        <f t="shared" ref="CQ47:CQ53" si="80">CP47+CO47+CN47+CM47+CL47+CK47+CJ47+CI47+CH47+CG47+CF47+CE47+CD47+CC47+CB47+CA47+BX47+BW47+BV47+BU47+BT47+BS47+BP47+BO47+BN47+BM47+BL47+BK47</f>
        <v>13</v>
      </c>
      <c r="CR47" s="8">
        <v>1</v>
      </c>
      <c r="CS47" s="9">
        <v>2</v>
      </c>
      <c r="CT47" s="9">
        <v>1</v>
      </c>
      <c r="CU47" s="9">
        <v>5</v>
      </c>
      <c r="CV47" s="9">
        <v>2</v>
      </c>
      <c r="CW47" s="9">
        <v>8</v>
      </c>
      <c r="CX47" s="9">
        <v>5</v>
      </c>
      <c r="CY47" s="9">
        <v>5</v>
      </c>
      <c r="CZ47" s="9">
        <v>16</v>
      </c>
      <c r="DA47" s="9">
        <v>42</v>
      </c>
      <c r="DB47" s="9">
        <v>0</v>
      </c>
      <c r="DC47" s="9">
        <v>0</v>
      </c>
      <c r="DD47" s="9">
        <v>0</v>
      </c>
      <c r="DE47" s="9">
        <v>0</v>
      </c>
      <c r="DF47" s="35">
        <f t="shared" si="17"/>
        <v>87</v>
      </c>
      <c r="DG47" s="8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35">
        <f t="shared" si="18"/>
        <v>0</v>
      </c>
      <c r="DP47" s="9">
        <f t="shared" ref="DP47:DP53" si="81">DM47+DK47+DI47+DG47+DD47+DB47+CZ47+CX47+CV47+CT47+CR47+CO47+CM47+CK47+CI47+CG47+CE47+CC47+CA47+BW47+BU47+BS47+BO47+BM47+BK47</f>
        <v>26</v>
      </c>
      <c r="DQ47" s="9">
        <f t="shared" ref="DQ47:DQ53" si="82">DN47+DL47+DJ47+DH47+DE47+DC47+DA47+CY47+CW47+CU47+CS47+CP47+CN47+CL47+CJ47+CH47+CF47+CD47+CB47+BX47+BV47+BT47+BP47+BN47+BL47</f>
        <v>74</v>
      </c>
      <c r="DR47" s="42">
        <f t="shared" si="13"/>
        <v>100</v>
      </c>
    </row>
    <row r="48" spans="1:122" x14ac:dyDescent="0.25">
      <c r="A48" s="9" t="s">
        <v>47</v>
      </c>
      <c r="B48" s="9">
        <v>1337</v>
      </c>
      <c r="C48" s="9">
        <v>1400</v>
      </c>
      <c r="D48" s="9">
        <f t="shared" si="75"/>
        <v>2737</v>
      </c>
      <c r="E48" s="9">
        <v>9</v>
      </c>
      <c r="F48" s="9">
        <v>9</v>
      </c>
      <c r="G48" s="9">
        <f t="shared" si="76"/>
        <v>18</v>
      </c>
      <c r="H48" s="9">
        <v>13</v>
      </c>
      <c r="I48" s="9">
        <v>20</v>
      </c>
      <c r="J48" s="9">
        <f t="shared" si="77"/>
        <v>33</v>
      </c>
      <c r="K48" s="9">
        <v>1</v>
      </c>
      <c r="L48" s="9">
        <v>2</v>
      </c>
      <c r="M48" s="9">
        <f t="shared" si="78"/>
        <v>3</v>
      </c>
      <c r="N48" s="9">
        <v>14</v>
      </c>
      <c r="O48" s="9">
        <v>51</v>
      </c>
      <c r="P48" s="32">
        <f t="shared" si="79"/>
        <v>65</v>
      </c>
      <c r="Q48" s="9">
        <v>3</v>
      </c>
      <c r="R48" s="56">
        <v>25</v>
      </c>
      <c r="S48" s="56"/>
      <c r="T48" s="9">
        <v>0</v>
      </c>
      <c r="U48" s="9">
        <v>1</v>
      </c>
      <c r="V48" s="9">
        <v>0</v>
      </c>
      <c r="W48" s="9">
        <v>1</v>
      </c>
      <c r="X48" s="9">
        <v>0</v>
      </c>
      <c r="Y48" s="32">
        <f t="shared" si="10"/>
        <v>27</v>
      </c>
      <c r="Z48" s="9">
        <v>0</v>
      </c>
      <c r="AA48" s="9">
        <v>0</v>
      </c>
      <c r="AB48" s="9">
        <v>1</v>
      </c>
      <c r="AC48" s="9">
        <v>1</v>
      </c>
      <c r="AD48" s="9">
        <v>1</v>
      </c>
      <c r="AE48" s="9">
        <v>2</v>
      </c>
      <c r="AF48" s="9">
        <v>0</v>
      </c>
      <c r="AG48" s="9">
        <v>0</v>
      </c>
      <c r="AH48" s="9">
        <v>0</v>
      </c>
      <c r="AI48" s="32">
        <f t="shared" si="16"/>
        <v>5</v>
      </c>
      <c r="AJ48" s="9">
        <v>4</v>
      </c>
      <c r="AK48" s="9">
        <v>0</v>
      </c>
      <c r="AL48" s="9">
        <v>0</v>
      </c>
      <c r="AM48" s="9">
        <v>2</v>
      </c>
      <c r="AN48" s="9">
        <v>0</v>
      </c>
      <c r="AO48" s="9">
        <v>0</v>
      </c>
      <c r="AP48" s="9">
        <v>0</v>
      </c>
      <c r="AQ48" s="9">
        <v>0</v>
      </c>
      <c r="AR48" s="9">
        <v>1</v>
      </c>
      <c r="AS48" s="32">
        <f t="shared" si="11"/>
        <v>7</v>
      </c>
      <c r="AT48" s="9">
        <v>5</v>
      </c>
      <c r="AU48" s="9">
        <v>4</v>
      </c>
      <c r="AV48" s="9">
        <v>2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32">
        <f t="shared" si="12"/>
        <v>11</v>
      </c>
      <c r="BD48" s="9">
        <v>0</v>
      </c>
      <c r="BE48" s="9">
        <v>0</v>
      </c>
      <c r="BF48" s="9">
        <v>1491</v>
      </c>
      <c r="BG48" s="9">
        <v>4</v>
      </c>
      <c r="BH48" s="9">
        <v>0</v>
      </c>
      <c r="BI48" s="9">
        <v>2</v>
      </c>
      <c r="BJ48" s="9">
        <v>0</v>
      </c>
      <c r="BK48" s="9">
        <v>0</v>
      </c>
      <c r="BL48" s="9">
        <v>0</v>
      </c>
      <c r="BM48" s="9">
        <v>0</v>
      </c>
      <c r="BN48" s="9">
        <v>1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7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1</v>
      </c>
      <c r="CI48" s="9">
        <v>0</v>
      </c>
      <c r="CJ48" s="9">
        <v>1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35">
        <f t="shared" si="80"/>
        <v>10</v>
      </c>
      <c r="CR48" s="8">
        <v>0</v>
      </c>
      <c r="CS48" s="9">
        <v>1</v>
      </c>
      <c r="CT48" s="9">
        <v>0</v>
      </c>
      <c r="CU48" s="9">
        <v>3</v>
      </c>
      <c r="CV48" s="9">
        <v>2</v>
      </c>
      <c r="CW48" s="9">
        <v>2</v>
      </c>
      <c r="CX48" s="9">
        <v>0</v>
      </c>
      <c r="CY48" s="9">
        <v>12</v>
      </c>
      <c r="CZ48" s="9">
        <v>12</v>
      </c>
      <c r="DA48" s="9">
        <v>33</v>
      </c>
      <c r="DB48" s="9">
        <v>0</v>
      </c>
      <c r="DC48" s="9">
        <v>0</v>
      </c>
      <c r="DD48" s="9">
        <v>0</v>
      </c>
      <c r="DE48" s="9">
        <v>0</v>
      </c>
      <c r="DF48" s="35">
        <f t="shared" si="17"/>
        <v>65</v>
      </c>
      <c r="DG48" s="8">
        <v>0</v>
      </c>
      <c r="DH48" s="9">
        <v>3</v>
      </c>
      <c r="DI48" s="9">
        <v>1</v>
      </c>
      <c r="DJ48" s="9">
        <v>1</v>
      </c>
      <c r="DK48" s="9">
        <v>1</v>
      </c>
      <c r="DL48" s="9">
        <v>0</v>
      </c>
      <c r="DM48" s="9">
        <v>0</v>
      </c>
      <c r="DN48" s="9">
        <v>0</v>
      </c>
      <c r="DO48" s="35">
        <f t="shared" si="18"/>
        <v>6</v>
      </c>
      <c r="DP48" s="9">
        <f t="shared" si="81"/>
        <v>16</v>
      </c>
      <c r="DQ48" s="9">
        <f t="shared" si="82"/>
        <v>65</v>
      </c>
      <c r="DR48" s="42">
        <f t="shared" si="13"/>
        <v>81</v>
      </c>
    </row>
    <row r="49" spans="1:122" x14ac:dyDescent="0.25">
      <c r="A49" s="10" t="s">
        <v>48</v>
      </c>
      <c r="B49" s="9">
        <v>426</v>
      </c>
      <c r="C49" s="9">
        <v>356</v>
      </c>
      <c r="D49" s="9">
        <f t="shared" si="75"/>
        <v>782</v>
      </c>
      <c r="E49" s="9">
        <v>0</v>
      </c>
      <c r="F49" s="9">
        <v>0</v>
      </c>
      <c r="G49" s="9">
        <f t="shared" si="76"/>
        <v>0</v>
      </c>
      <c r="H49" s="9">
        <v>0</v>
      </c>
      <c r="I49" s="9">
        <v>2</v>
      </c>
      <c r="J49" s="9">
        <f t="shared" si="77"/>
        <v>2</v>
      </c>
      <c r="K49" s="9">
        <v>5</v>
      </c>
      <c r="L49" s="9">
        <v>5</v>
      </c>
      <c r="M49" s="9">
        <f t="shared" si="78"/>
        <v>10</v>
      </c>
      <c r="N49" s="9">
        <v>9</v>
      </c>
      <c r="O49" s="9">
        <v>8</v>
      </c>
      <c r="P49" s="32">
        <f t="shared" si="79"/>
        <v>17</v>
      </c>
      <c r="Q49" s="9">
        <v>0</v>
      </c>
      <c r="R49" s="56">
        <v>6</v>
      </c>
      <c r="S49" s="56"/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32">
        <f t="shared" si="10"/>
        <v>6</v>
      </c>
      <c r="Z49" s="9">
        <v>0</v>
      </c>
      <c r="AA49" s="9">
        <v>0</v>
      </c>
      <c r="AB49" s="9">
        <v>0</v>
      </c>
      <c r="AC49" s="9">
        <v>1</v>
      </c>
      <c r="AD49" s="9">
        <v>1</v>
      </c>
      <c r="AE49" s="9">
        <v>1</v>
      </c>
      <c r="AF49" s="9">
        <v>0</v>
      </c>
      <c r="AG49" s="9">
        <v>0</v>
      </c>
      <c r="AH49" s="9">
        <v>0</v>
      </c>
      <c r="AI49" s="32">
        <f t="shared" si="16"/>
        <v>3</v>
      </c>
      <c r="AJ49" s="9">
        <v>5</v>
      </c>
      <c r="AK49" s="9">
        <v>0</v>
      </c>
      <c r="AL49" s="9">
        <v>1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32">
        <f t="shared" si="11"/>
        <v>6</v>
      </c>
      <c r="AT49" s="9">
        <v>1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32">
        <f t="shared" si="12"/>
        <v>1</v>
      </c>
      <c r="BD49" s="9">
        <v>12</v>
      </c>
      <c r="BE49" s="9">
        <v>5</v>
      </c>
      <c r="BF49" s="9">
        <v>647</v>
      </c>
      <c r="BG49" s="9">
        <v>1</v>
      </c>
      <c r="BH49" s="9">
        <v>1</v>
      </c>
      <c r="BI49" s="9">
        <v>3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35">
        <f t="shared" si="80"/>
        <v>0</v>
      </c>
      <c r="CR49" s="8">
        <v>0</v>
      </c>
      <c r="CS49" s="9">
        <v>0</v>
      </c>
      <c r="CT49" s="9">
        <v>0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8</v>
      </c>
      <c r="DA49" s="9">
        <v>8</v>
      </c>
      <c r="DB49" s="9">
        <v>0</v>
      </c>
      <c r="DC49" s="9">
        <v>0</v>
      </c>
      <c r="DD49" s="9">
        <v>0</v>
      </c>
      <c r="DE49" s="9">
        <v>0</v>
      </c>
      <c r="DF49" s="35">
        <f t="shared" si="17"/>
        <v>17</v>
      </c>
      <c r="DG49" s="8">
        <v>1</v>
      </c>
      <c r="DH49" s="9">
        <v>1</v>
      </c>
      <c r="DI49" s="9">
        <v>1</v>
      </c>
      <c r="DJ49" s="9">
        <v>0</v>
      </c>
      <c r="DK49" s="9">
        <v>1</v>
      </c>
      <c r="DL49" s="9">
        <v>0</v>
      </c>
      <c r="DM49" s="9">
        <v>0</v>
      </c>
      <c r="DN49" s="9">
        <v>0</v>
      </c>
      <c r="DO49" s="35">
        <f t="shared" si="18"/>
        <v>4</v>
      </c>
      <c r="DP49" s="9">
        <f t="shared" si="81"/>
        <v>12</v>
      </c>
      <c r="DQ49" s="9">
        <f t="shared" si="82"/>
        <v>9</v>
      </c>
      <c r="DR49" s="42">
        <f t="shared" si="13"/>
        <v>21</v>
      </c>
    </row>
    <row r="50" spans="1:122" x14ac:dyDescent="0.25">
      <c r="A50" s="11" t="s">
        <v>49</v>
      </c>
      <c r="B50" s="9">
        <v>600</v>
      </c>
      <c r="C50" s="9">
        <v>637</v>
      </c>
      <c r="D50" s="9">
        <f t="shared" si="75"/>
        <v>1237</v>
      </c>
      <c r="E50" s="9">
        <v>1</v>
      </c>
      <c r="F50" s="9">
        <v>2</v>
      </c>
      <c r="G50" s="9">
        <f t="shared" si="76"/>
        <v>3</v>
      </c>
      <c r="H50" s="9">
        <v>4</v>
      </c>
      <c r="I50" s="9">
        <v>1</v>
      </c>
      <c r="J50" s="9">
        <f t="shared" si="77"/>
        <v>5</v>
      </c>
      <c r="K50" s="9">
        <v>4</v>
      </c>
      <c r="L50" s="9">
        <v>4</v>
      </c>
      <c r="M50" s="9">
        <f t="shared" si="78"/>
        <v>8</v>
      </c>
      <c r="N50" s="9">
        <v>6</v>
      </c>
      <c r="O50" s="9">
        <v>20</v>
      </c>
      <c r="P50" s="32">
        <f t="shared" si="79"/>
        <v>26</v>
      </c>
      <c r="Q50" s="9">
        <v>0</v>
      </c>
      <c r="R50" s="56">
        <v>4</v>
      </c>
      <c r="S50" s="56"/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32">
        <f t="shared" si="10"/>
        <v>4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1</v>
      </c>
      <c r="AF50" s="9">
        <v>0</v>
      </c>
      <c r="AG50" s="9">
        <v>2</v>
      </c>
      <c r="AH50" s="9">
        <v>0</v>
      </c>
      <c r="AI50" s="32">
        <f t="shared" si="16"/>
        <v>3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32">
        <f t="shared" si="11"/>
        <v>0</v>
      </c>
      <c r="AT50" s="9">
        <v>1</v>
      </c>
      <c r="AU50" s="9">
        <v>1</v>
      </c>
      <c r="AV50" s="9">
        <v>1</v>
      </c>
      <c r="AW50" s="9">
        <v>0</v>
      </c>
      <c r="AX50" s="9">
        <v>0</v>
      </c>
      <c r="AY50" s="9">
        <v>0</v>
      </c>
      <c r="AZ50" s="9">
        <v>0</v>
      </c>
      <c r="BA50" s="9">
        <v>1</v>
      </c>
      <c r="BB50" s="9">
        <v>0</v>
      </c>
      <c r="BC50" s="32">
        <f t="shared" si="12"/>
        <v>4</v>
      </c>
      <c r="BD50" s="9">
        <v>0</v>
      </c>
      <c r="BE50" s="9">
        <v>0</v>
      </c>
      <c r="BF50" s="9">
        <v>380</v>
      </c>
      <c r="BG50" s="9">
        <v>2</v>
      </c>
      <c r="BH50" s="9">
        <v>0</v>
      </c>
      <c r="BI50" s="9">
        <v>3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35">
        <f t="shared" si="80"/>
        <v>0</v>
      </c>
      <c r="CR50" s="8">
        <v>0</v>
      </c>
      <c r="CS50" s="9">
        <v>0</v>
      </c>
      <c r="CT50" s="9">
        <v>1</v>
      </c>
      <c r="CU50" s="9">
        <v>0</v>
      </c>
      <c r="CV50" s="9">
        <v>0</v>
      </c>
      <c r="CW50" s="9">
        <v>2</v>
      </c>
      <c r="CX50" s="9">
        <v>0</v>
      </c>
      <c r="CY50" s="9">
        <v>3</v>
      </c>
      <c r="CZ50" s="9">
        <v>5</v>
      </c>
      <c r="DA50" s="9">
        <v>15</v>
      </c>
      <c r="DB50" s="9">
        <v>0</v>
      </c>
      <c r="DC50" s="9">
        <v>0</v>
      </c>
      <c r="DD50" s="9">
        <v>0</v>
      </c>
      <c r="DE50" s="9">
        <v>0</v>
      </c>
      <c r="DF50" s="35">
        <f t="shared" si="17"/>
        <v>26</v>
      </c>
      <c r="DG50" s="8">
        <v>0</v>
      </c>
      <c r="DH50" s="9">
        <v>0</v>
      </c>
      <c r="DI50" s="9">
        <v>1</v>
      </c>
      <c r="DJ50" s="9">
        <v>0</v>
      </c>
      <c r="DK50" s="9">
        <v>1</v>
      </c>
      <c r="DL50" s="9">
        <v>0</v>
      </c>
      <c r="DM50" s="9">
        <v>0</v>
      </c>
      <c r="DN50" s="9">
        <v>0</v>
      </c>
      <c r="DO50" s="35">
        <f t="shared" si="18"/>
        <v>2</v>
      </c>
      <c r="DP50" s="9">
        <f t="shared" si="81"/>
        <v>8</v>
      </c>
      <c r="DQ50" s="9">
        <f t="shared" si="82"/>
        <v>20</v>
      </c>
      <c r="DR50" s="42">
        <f t="shared" si="13"/>
        <v>28</v>
      </c>
    </row>
    <row r="51" spans="1:122" x14ac:dyDescent="0.25">
      <c r="A51" s="9" t="s">
        <v>50</v>
      </c>
      <c r="B51" s="9">
        <v>240</v>
      </c>
      <c r="C51" s="9">
        <v>348</v>
      </c>
      <c r="D51" s="9">
        <f t="shared" si="75"/>
        <v>588</v>
      </c>
      <c r="E51" s="9">
        <v>1</v>
      </c>
      <c r="F51" s="9">
        <v>1</v>
      </c>
      <c r="G51" s="9">
        <f t="shared" si="76"/>
        <v>2</v>
      </c>
      <c r="H51" s="9">
        <v>0</v>
      </c>
      <c r="I51" s="9">
        <v>0</v>
      </c>
      <c r="J51" s="9">
        <f t="shared" si="77"/>
        <v>0</v>
      </c>
      <c r="K51" s="9">
        <v>1</v>
      </c>
      <c r="L51" s="9">
        <v>0</v>
      </c>
      <c r="M51" s="9">
        <f t="shared" si="78"/>
        <v>1</v>
      </c>
      <c r="N51" s="9">
        <v>4</v>
      </c>
      <c r="O51" s="9">
        <v>0</v>
      </c>
      <c r="P51" s="32">
        <f t="shared" si="79"/>
        <v>4</v>
      </c>
      <c r="Q51" s="9">
        <v>14</v>
      </c>
      <c r="R51" s="56">
        <v>0</v>
      </c>
      <c r="S51" s="56"/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32">
        <f t="shared" si="10"/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32">
        <f t="shared" si="16"/>
        <v>0</v>
      </c>
      <c r="AJ51" s="9">
        <v>1</v>
      </c>
      <c r="AK51" s="9">
        <v>0</v>
      </c>
      <c r="AL51" s="9">
        <v>1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32">
        <f t="shared" si="11"/>
        <v>2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32">
        <f t="shared" si="12"/>
        <v>0</v>
      </c>
      <c r="BD51" s="9">
        <v>0</v>
      </c>
      <c r="BE51" s="9">
        <v>0</v>
      </c>
      <c r="BF51" s="9">
        <v>0</v>
      </c>
      <c r="BG51" s="9">
        <v>3</v>
      </c>
      <c r="BH51" s="9">
        <v>1</v>
      </c>
      <c r="BI51" s="9">
        <v>2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35">
        <f t="shared" si="80"/>
        <v>0</v>
      </c>
      <c r="CR51" s="8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4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35">
        <f t="shared" si="17"/>
        <v>4</v>
      </c>
      <c r="DG51" s="8">
        <v>1</v>
      </c>
      <c r="DH51" s="9">
        <v>6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35">
        <f t="shared" si="18"/>
        <v>7</v>
      </c>
      <c r="DP51" s="9">
        <f t="shared" si="81"/>
        <v>5</v>
      </c>
      <c r="DQ51" s="9">
        <f t="shared" si="82"/>
        <v>6</v>
      </c>
      <c r="DR51" s="42">
        <f t="shared" si="13"/>
        <v>11</v>
      </c>
    </row>
    <row r="52" spans="1:122" x14ac:dyDescent="0.25">
      <c r="A52" s="9" t="s">
        <v>51</v>
      </c>
      <c r="B52" s="9">
        <v>214</v>
      </c>
      <c r="C52" s="9">
        <v>158</v>
      </c>
      <c r="D52" s="9">
        <f t="shared" si="75"/>
        <v>372</v>
      </c>
      <c r="E52" s="9">
        <v>1</v>
      </c>
      <c r="F52" s="9">
        <v>1</v>
      </c>
      <c r="G52" s="9">
        <f t="shared" si="76"/>
        <v>2</v>
      </c>
      <c r="H52" s="9">
        <v>0</v>
      </c>
      <c r="I52" s="9">
        <v>0</v>
      </c>
      <c r="J52" s="9">
        <f t="shared" si="77"/>
        <v>0</v>
      </c>
      <c r="K52" s="9">
        <v>3</v>
      </c>
      <c r="L52" s="9">
        <v>3</v>
      </c>
      <c r="M52" s="9">
        <f t="shared" si="78"/>
        <v>6</v>
      </c>
      <c r="N52" s="9">
        <v>4</v>
      </c>
      <c r="O52" s="9">
        <v>6</v>
      </c>
      <c r="P52" s="32">
        <f t="shared" si="79"/>
        <v>10</v>
      </c>
      <c r="Q52" s="9">
        <v>0</v>
      </c>
      <c r="R52" s="56">
        <v>0</v>
      </c>
      <c r="S52" s="56"/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32">
        <f t="shared" si="10"/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1</v>
      </c>
      <c r="AF52" s="9">
        <v>0</v>
      </c>
      <c r="AG52" s="9">
        <v>0</v>
      </c>
      <c r="AH52" s="9">
        <v>0</v>
      </c>
      <c r="AI52" s="32">
        <f t="shared" si="16"/>
        <v>1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32">
        <f t="shared" si="11"/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32">
        <f t="shared" si="12"/>
        <v>0</v>
      </c>
      <c r="BD52" s="9">
        <v>0</v>
      </c>
      <c r="BE52" s="9">
        <v>0</v>
      </c>
      <c r="BF52" s="9">
        <v>0</v>
      </c>
      <c r="BG52" s="9">
        <v>1</v>
      </c>
      <c r="BH52" s="9">
        <v>2</v>
      </c>
      <c r="BI52" s="9">
        <v>1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35">
        <f t="shared" si="80"/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4</v>
      </c>
      <c r="DA52" s="9">
        <v>6</v>
      </c>
      <c r="DB52" s="9">
        <v>0</v>
      </c>
      <c r="DC52" s="9">
        <v>0</v>
      </c>
      <c r="DD52" s="9">
        <v>0</v>
      </c>
      <c r="DE52" s="9">
        <v>0</v>
      </c>
      <c r="DF52" s="35">
        <f t="shared" si="17"/>
        <v>10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35">
        <f t="shared" si="18"/>
        <v>0</v>
      </c>
      <c r="DP52" s="9">
        <f t="shared" si="81"/>
        <v>4</v>
      </c>
      <c r="DQ52" s="9">
        <f t="shared" si="82"/>
        <v>6</v>
      </c>
      <c r="DR52" s="42">
        <f t="shared" si="13"/>
        <v>10</v>
      </c>
    </row>
    <row r="53" spans="1:122" x14ac:dyDescent="0.25">
      <c r="A53" s="9" t="s">
        <v>52</v>
      </c>
      <c r="B53" s="9">
        <v>448</v>
      </c>
      <c r="C53" s="9">
        <v>384</v>
      </c>
      <c r="D53" s="9">
        <f t="shared" si="75"/>
        <v>832</v>
      </c>
      <c r="E53" s="9">
        <v>0</v>
      </c>
      <c r="F53" s="9">
        <v>5</v>
      </c>
      <c r="G53" s="9">
        <f t="shared" si="76"/>
        <v>5</v>
      </c>
      <c r="H53" s="9">
        <v>1</v>
      </c>
      <c r="I53" s="9">
        <v>2</v>
      </c>
      <c r="J53" s="9">
        <f t="shared" si="77"/>
        <v>3</v>
      </c>
      <c r="K53" s="9">
        <v>7</v>
      </c>
      <c r="L53" s="9">
        <v>2</v>
      </c>
      <c r="M53" s="9">
        <f t="shared" si="78"/>
        <v>9</v>
      </c>
      <c r="N53" s="9">
        <v>3</v>
      </c>
      <c r="O53" s="9">
        <v>8</v>
      </c>
      <c r="P53" s="32">
        <f t="shared" si="79"/>
        <v>11</v>
      </c>
      <c r="Q53" s="9">
        <v>2</v>
      </c>
      <c r="R53" s="56">
        <v>6</v>
      </c>
      <c r="S53" s="56"/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32">
        <f t="shared" si="10"/>
        <v>6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32">
        <f t="shared" si="16"/>
        <v>0</v>
      </c>
      <c r="AJ53" s="9">
        <v>0</v>
      </c>
      <c r="AK53" s="9">
        <v>0</v>
      </c>
      <c r="AL53" s="9">
        <v>0</v>
      </c>
      <c r="AM53" s="9">
        <v>1</v>
      </c>
      <c r="AN53" s="9">
        <v>0</v>
      </c>
      <c r="AO53" s="9">
        <v>1</v>
      </c>
      <c r="AP53" s="9">
        <v>0</v>
      </c>
      <c r="AQ53" s="9">
        <v>0</v>
      </c>
      <c r="AR53" s="9">
        <v>0</v>
      </c>
      <c r="AS53" s="32">
        <f t="shared" si="11"/>
        <v>2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32">
        <f t="shared" si="12"/>
        <v>0</v>
      </c>
      <c r="BD53" s="9">
        <v>0</v>
      </c>
      <c r="BE53" s="9">
        <v>0</v>
      </c>
      <c r="BF53" s="9">
        <v>300</v>
      </c>
      <c r="BG53" s="9">
        <v>2</v>
      </c>
      <c r="BH53" s="9">
        <v>0</v>
      </c>
      <c r="BI53" s="9">
        <v>2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35">
        <f t="shared" si="80"/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3</v>
      </c>
      <c r="DA53" s="9">
        <v>8</v>
      </c>
      <c r="DB53" s="9">
        <v>0</v>
      </c>
      <c r="DC53" s="9">
        <v>0</v>
      </c>
      <c r="DD53" s="9">
        <v>0</v>
      </c>
      <c r="DE53" s="9">
        <v>0</v>
      </c>
      <c r="DF53" s="35">
        <f t="shared" si="17"/>
        <v>11</v>
      </c>
      <c r="DG53" s="9">
        <v>0</v>
      </c>
      <c r="DH53" s="9">
        <v>2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35">
        <f t="shared" si="18"/>
        <v>2</v>
      </c>
      <c r="DP53" s="9">
        <f t="shared" si="81"/>
        <v>3</v>
      </c>
      <c r="DQ53" s="9">
        <f t="shared" si="82"/>
        <v>10</v>
      </c>
      <c r="DR53" s="42">
        <f t="shared" si="13"/>
        <v>13</v>
      </c>
    </row>
    <row r="54" spans="1:122" s="53" customFormat="1" ht="21" x14ac:dyDescent="0.35">
      <c r="A54" s="47" t="s">
        <v>89</v>
      </c>
      <c r="B54" s="47">
        <f>SUM(B42:B53)</f>
        <v>10175</v>
      </c>
      <c r="C54" s="47">
        <f t="shared" ref="C54:P54" si="83">SUM(C42:C53)</f>
        <v>10421</v>
      </c>
      <c r="D54" s="47">
        <f t="shared" si="83"/>
        <v>20596</v>
      </c>
      <c r="E54" s="47">
        <f t="shared" si="83"/>
        <v>27</v>
      </c>
      <c r="F54" s="47">
        <f t="shared" si="83"/>
        <v>30</v>
      </c>
      <c r="G54" s="47">
        <f t="shared" si="83"/>
        <v>57</v>
      </c>
      <c r="H54" s="47">
        <f t="shared" si="83"/>
        <v>45</v>
      </c>
      <c r="I54" s="47">
        <f t="shared" si="83"/>
        <v>39</v>
      </c>
      <c r="J54" s="47">
        <f t="shared" si="83"/>
        <v>84</v>
      </c>
      <c r="K54" s="47">
        <f t="shared" si="83"/>
        <v>60</v>
      </c>
      <c r="L54" s="47">
        <f t="shared" si="83"/>
        <v>56</v>
      </c>
      <c r="M54" s="47">
        <f t="shared" si="83"/>
        <v>116</v>
      </c>
      <c r="N54" s="47">
        <f t="shared" si="83"/>
        <v>129</v>
      </c>
      <c r="O54" s="47">
        <f t="shared" si="83"/>
        <v>408</v>
      </c>
      <c r="P54" s="48">
        <f t="shared" si="83"/>
        <v>537</v>
      </c>
      <c r="Q54" s="47">
        <f>SUM(Q42:Q53)</f>
        <v>22</v>
      </c>
      <c r="R54" s="54">
        <f t="shared" ref="R54:T54" si="84">SUM(R42:R53)</f>
        <v>155</v>
      </c>
      <c r="S54" s="55"/>
      <c r="T54" s="47">
        <f t="shared" si="84"/>
        <v>6</v>
      </c>
      <c r="U54" s="47">
        <f t="shared" ref="U54" si="85">SUM(U42:U53)</f>
        <v>4</v>
      </c>
      <c r="V54" s="47">
        <f t="shared" ref="V54" si="86">SUM(V42:V53)</f>
        <v>0</v>
      </c>
      <c r="W54" s="47">
        <f t="shared" ref="W54" si="87">SUM(W42:W53)</f>
        <v>7</v>
      </c>
      <c r="X54" s="47">
        <f t="shared" ref="X54:Y54" si="88">SUM(X42:X53)</f>
        <v>1</v>
      </c>
      <c r="Y54" s="48">
        <f t="shared" si="88"/>
        <v>173</v>
      </c>
      <c r="Z54" s="47">
        <f>SUM(Z42:Z53)</f>
        <v>0</v>
      </c>
      <c r="AA54" s="47">
        <f t="shared" ref="AA54:AH54" si="89">SUM(AA42:AA53)</f>
        <v>0</v>
      </c>
      <c r="AB54" s="47">
        <f t="shared" si="89"/>
        <v>6</v>
      </c>
      <c r="AC54" s="47">
        <f t="shared" si="89"/>
        <v>7</v>
      </c>
      <c r="AD54" s="47">
        <f t="shared" si="89"/>
        <v>8</v>
      </c>
      <c r="AE54" s="47">
        <f t="shared" si="89"/>
        <v>22</v>
      </c>
      <c r="AF54" s="47">
        <f t="shared" si="89"/>
        <v>0</v>
      </c>
      <c r="AG54" s="47">
        <f t="shared" si="89"/>
        <v>15</v>
      </c>
      <c r="AH54" s="47">
        <f t="shared" si="89"/>
        <v>0</v>
      </c>
      <c r="AI54" s="47">
        <f>SUM(AI42:AI53)</f>
        <v>58</v>
      </c>
      <c r="AJ54" s="47">
        <f t="shared" ref="AJ54" si="90">SUM(AJ42:AJ53)</f>
        <v>225</v>
      </c>
      <c r="AK54" s="47">
        <f t="shared" ref="AK54" si="91">SUM(AK42:AK53)</f>
        <v>0</v>
      </c>
      <c r="AL54" s="47">
        <f t="shared" ref="AL54" si="92">SUM(AL42:AL53)</f>
        <v>25</v>
      </c>
      <c r="AM54" s="47">
        <f t="shared" ref="AM54" si="93">SUM(AM42:AM53)</f>
        <v>7</v>
      </c>
      <c r="AN54" s="47">
        <f t="shared" ref="AN54" si="94">SUM(AN42:AN53)</f>
        <v>1</v>
      </c>
      <c r="AO54" s="47">
        <f t="shared" ref="AO54" si="95">SUM(AO42:AO53)</f>
        <v>5</v>
      </c>
      <c r="AP54" s="47">
        <f t="shared" ref="AP54" si="96">SUM(AP42:AP53)</f>
        <v>0</v>
      </c>
      <c r="AQ54" s="47">
        <f t="shared" ref="AQ54" si="97">SUM(AQ42:AQ53)</f>
        <v>0</v>
      </c>
      <c r="AR54" s="47">
        <f t="shared" ref="AR54:AT54" si="98">SUM(AR42:AR53)</f>
        <v>7</v>
      </c>
      <c r="AS54" s="48">
        <f t="shared" si="98"/>
        <v>270</v>
      </c>
      <c r="AT54" s="47">
        <f t="shared" si="98"/>
        <v>44</v>
      </c>
      <c r="AU54" s="47">
        <f t="shared" ref="AU54" si="99">SUM(AU42:AU53)</f>
        <v>31</v>
      </c>
      <c r="AV54" s="47">
        <f t="shared" ref="AV54" si="100">SUM(AV42:AV53)</f>
        <v>9</v>
      </c>
      <c r="AW54" s="47">
        <f t="shared" ref="AW54" si="101">SUM(AW42:AW53)</f>
        <v>1</v>
      </c>
      <c r="AX54" s="47">
        <f t="shared" ref="AX54" si="102">SUM(AX42:AX53)</f>
        <v>2</v>
      </c>
      <c r="AY54" s="47">
        <f t="shared" ref="AY54" si="103">SUM(AY42:AY53)</f>
        <v>0</v>
      </c>
      <c r="AZ54" s="47">
        <f t="shared" ref="AZ54" si="104">SUM(AZ42:AZ53)</f>
        <v>0</v>
      </c>
      <c r="BA54" s="47">
        <f t="shared" ref="BA54" si="105">SUM(BA42:BA53)</f>
        <v>1</v>
      </c>
      <c r="BB54" s="47">
        <f t="shared" ref="BB54:BD54" si="106">SUM(BB42:BB53)</f>
        <v>0</v>
      </c>
      <c r="BC54" s="48">
        <f t="shared" si="106"/>
        <v>88</v>
      </c>
      <c r="BD54" s="47">
        <f t="shared" si="106"/>
        <v>12</v>
      </c>
      <c r="BE54" s="47">
        <f t="shared" ref="BE54" si="107">SUM(BE42:BE53)</f>
        <v>14</v>
      </c>
      <c r="BF54" s="47">
        <f t="shared" ref="BF54" si="108">SUM(BF42:BF53)</f>
        <v>12336</v>
      </c>
      <c r="BG54" s="47">
        <f t="shared" ref="BG54" si="109">SUM(BG42:BG53)</f>
        <v>41</v>
      </c>
      <c r="BH54" s="47">
        <f t="shared" ref="BH54" si="110">SUM(BH42:BH53)</f>
        <v>8</v>
      </c>
      <c r="BI54" s="47">
        <f t="shared" ref="BI54" si="111">SUM(BI42:BI53)</f>
        <v>34</v>
      </c>
      <c r="BJ54" s="47">
        <f t="shared" ref="BJ54" si="112">SUM(BJ42:BJ53)</f>
        <v>0</v>
      </c>
      <c r="BK54" s="47">
        <f t="shared" ref="BK54" si="113">SUM(BK42:BK53)</f>
        <v>0</v>
      </c>
      <c r="BL54" s="47">
        <f t="shared" ref="BL54:BN54" si="114">SUM(BL42:BL53)</f>
        <v>0</v>
      </c>
      <c r="BM54" s="47">
        <f t="shared" si="114"/>
        <v>1</v>
      </c>
      <c r="BN54" s="47">
        <f t="shared" si="114"/>
        <v>5</v>
      </c>
      <c r="BO54" s="47">
        <f t="shared" ref="BO54" si="115">SUM(BO42:BO53)</f>
        <v>1</v>
      </c>
      <c r="BP54" s="47">
        <f t="shared" ref="BP54" si="116">SUM(BP42:BP53)</f>
        <v>5</v>
      </c>
      <c r="BQ54" s="47">
        <f t="shared" ref="BQ54" si="117">SUM(BQ42:BQ53)</f>
        <v>0</v>
      </c>
      <c r="BR54" s="47">
        <f t="shared" ref="BR54" si="118">SUM(BR42:BR53)</f>
        <v>1</v>
      </c>
      <c r="BS54" s="47">
        <f t="shared" ref="BS54" si="119">SUM(BS42:BS53)</f>
        <v>0</v>
      </c>
      <c r="BT54" s="47">
        <f t="shared" ref="BT54" si="120">SUM(BT42:BT53)</f>
        <v>0</v>
      </c>
      <c r="BU54" s="47">
        <f t="shared" ref="BU54" si="121">SUM(BU42:BU53)</f>
        <v>1</v>
      </c>
      <c r="BV54" s="47">
        <f t="shared" ref="BV54:BX54" si="122">SUM(BV42:BV53)</f>
        <v>22</v>
      </c>
      <c r="BW54" s="47">
        <f t="shared" si="122"/>
        <v>0</v>
      </c>
      <c r="BX54" s="47">
        <f t="shared" si="122"/>
        <v>2</v>
      </c>
      <c r="BY54" s="47">
        <f t="shared" ref="BY54" si="123">SUM(BY42:BY53)</f>
        <v>0</v>
      </c>
      <c r="BZ54" s="47">
        <f t="shared" ref="BZ54" si="124">SUM(BZ42:BZ53)</f>
        <v>2</v>
      </c>
      <c r="CA54" s="47">
        <f t="shared" ref="CA54" si="125">SUM(CA42:CA53)</f>
        <v>0</v>
      </c>
      <c r="CB54" s="47">
        <f t="shared" ref="CB54" si="126">SUM(CB42:CB53)</f>
        <v>2</v>
      </c>
      <c r="CC54" s="47">
        <f t="shared" ref="CC54" si="127">SUM(CC42:CC53)</f>
        <v>0</v>
      </c>
      <c r="CD54" s="47">
        <f t="shared" ref="CD54" si="128">SUM(CD42:CD53)</f>
        <v>1</v>
      </c>
      <c r="CE54" s="47">
        <f t="shared" ref="CE54" si="129">SUM(CE42:CE53)</f>
        <v>1</v>
      </c>
      <c r="CF54" s="47">
        <f t="shared" ref="CF54:CH54" si="130">SUM(CF42:CF53)</f>
        <v>1</v>
      </c>
      <c r="CG54" s="47">
        <f t="shared" si="130"/>
        <v>1</v>
      </c>
      <c r="CH54" s="47">
        <f t="shared" si="130"/>
        <v>5</v>
      </c>
      <c r="CI54" s="47">
        <f t="shared" ref="CI54" si="131">SUM(CI42:CI53)</f>
        <v>2</v>
      </c>
      <c r="CJ54" s="47">
        <f t="shared" ref="CJ54" si="132">SUM(CJ42:CJ53)</f>
        <v>3</v>
      </c>
      <c r="CK54" s="47">
        <f t="shared" ref="CK54" si="133">SUM(CK42:CK53)</f>
        <v>2</v>
      </c>
      <c r="CL54" s="47">
        <f t="shared" ref="CL54" si="134">SUM(CL42:CL53)</f>
        <v>3</v>
      </c>
      <c r="CM54" s="47">
        <f t="shared" ref="CM54" si="135">SUM(CM42:CM53)</f>
        <v>0</v>
      </c>
      <c r="CN54" s="47">
        <f t="shared" ref="CN54" si="136">SUM(CN42:CN53)</f>
        <v>1</v>
      </c>
      <c r="CO54" s="47">
        <f t="shared" ref="CO54" si="137">SUM(CO42:CO53)</f>
        <v>3</v>
      </c>
      <c r="CP54" s="47">
        <f t="shared" ref="CP54:CR54" si="138">SUM(CP42:CP53)</f>
        <v>0</v>
      </c>
      <c r="CQ54" s="50">
        <f t="shared" si="138"/>
        <v>65</v>
      </c>
      <c r="CR54" s="47">
        <f t="shared" si="138"/>
        <v>2</v>
      </c>
      <c r="CS54" s="47">
        <f t="shared" ref="CS54" si="139">SUM(CS42:CS53)</f>
        <v>10</v>
      </c>
      <c r="CT54" s="47">
        <f t="shared" ref="CT54" si="140">SUM(CT42:CT53)</f>
        <v>6</v>
      </c>
      <c r="CU54" s="47">
        <f t="shared" ref="CU54" si="141">SUM(CU42:CU53)</f>
        <v>28</v>
      </c>
      <c r="CV54" s="47">
        <f t="shared" ref="CV54" si="142">SUM(CV42:CV53)</f>
        <v>9</v>
      </c>
      <c r="CW54" s="47">
        <f t="shared" ref="CW54" si="143">SUM(CW42:CW53)</f>
        <v>29</v>
      </c>
      <c r="CX54" s="47">
        <f t="shared" ref="CX54" si="144">SUM(CX42:CX53)</f>
        <v>10</v>
      </c>
      <c r="CY54" s="47">
        <f t="shared" ref="CY54" si="145">SUM(CY42:CY53)</f>
        <v>42</v>
      </c>
      <c r="CZ54" s="47">
        <f t="shared" ref="CZ54:DB54" si="146">SUM(CZ42:CZ53)</f>
        <v>100</v>
      </c>
      <c r="DA54" s="47">
        <f t="shared" si="146"/>
        <v>294</v>
      </c>
      <c r="DB54" s="47">
        <f t="shared" si="146"/>
        <v>0</v>
      </c>
      <c r="DC54" s="47">
        <f t="shared" ref="DC54" si="147">SUM(DC42:DC53)</f>
        <v>0</v>
      </c>
      <c r="DD54" s="47">
        <f t="shared" ref="DD54" si="148">SUM(DD42:DD53)</f>
        <v>0</v>
      </c>
      <c r="DE54" s="47">
        <f t="shared" ref="DE54" si="149">SUM(DE42:DE53)</f>
        <v>0</v>
      </c>
      <c r="DF54" s="50">
        <f t="shared" ref="DF54" si="150">SUM(DF42:DF53)</f>
        <v>530</v>
      </c>
      <c r="DG54" s="47">
        <f t="shared" ref="DG54" si="151">SUM(DG42:DG53)</f>
        <v>3</v>
      </c>
      <c r="DH54" s="47">
        <f t="shared" ref="DH54" si="152">SUM(DH42:DH53)</f>
        <v>14</v>
      </c>
      <c r="DI54" s="47">
        <f t="shared" ref="DI54" si="153">SUM(DI42:DI53)</f>
        <v>5</v>
      </c>
      <c r="DJ54" s="47">
        <f t="shared" ref="DJ54:DL54" si="154">SUM(DJ42:DJ53)</f>
        <v>6</v>
      </c>
      <c r="DK54" s="47">
        <f t="shared" si="154"/>
        <v>10</v>
      </c>
      <c r="DL54" s="47">
        <f t="shared" si="154"/>
        <v>2</v>
      </c>
      <c r="DM54" s="47">
        <f t="shared" ref="DM54" si="155">SUM(DM42:DM53)</f>
        <v>0</v>
      </c>
      <c r="DN54" s="47">
        <f t="shared" ref="DN54" si="156">SUM(DN42:DN53)</f>
        <v>0</v>
      </c>
      <c r="DO54" s="50">
        <f>SUM(DO13:DO53)</f>
        <v>254</v>
      </c>
      <c r="DP54" s="49">
        <f t="shared" ref="DP54:DR54" si="157">SUM(DP13:DP53)</f>
        <v>599</v>
      </c>
      <c r="DQ54" s="49">
        <f t="shared" si="157"/>
        <v>2728</v>
      </c>
      <c r="DR54" s="52">
        <f t="shared" si="157"/>
        <v>3327</v>
      </c>
    </row>
  </sheetData>
  <mergeCells count="106">
    <mergeCell ref="CR11:CS11"/>
    <mergeCell ref="CT11:CU11"/>
    <mergeCell ref="CV11:CW11"/>
    <mergeCell ref="CX11:CY11"/>
    <mergeCell ref="DF11:DF12"/>
    <mergeCell ref="DB11:DC11"/>
    <mergeCell ref="DD11:DE11"/>
    <mergeCell ref="CQ11:CQ12"/>
    <mergeCell ref="BM9:DO9"/>
    <mergeCell ref="BM10:DF10"/>
    <mergeCell ref="BM11:BN11"/>
    <mergeCell ref="BU11:BV11"/>
    <mergeCell ref="CE11:CF11"/>
    <mergeCell ref="CK11:CL11"/>
    <mergeCell ref="CO11:CP11"/>
    <mergeCell ref="BO11:BP11"/>
    <mergeCell ref="BS11:BT11"/>
    <mergeCell ref="BW11:BX11"/>
    <mergeCell ref="CA11:CB11"/>
    <mergeCell ref="CC11:CD11"/>
    <mergeCell ref="CG11:CH11"/>
    <mergeCell ref="CM11:CN11"/>
    <mergeCell ref="CI11:CJ11"/>
    <mergeCell ref="BQ11:BR11"/>
    <mergeCell ref="DP9:DR10"/>
    <mergeCell ref="DP11:DP12"/>
    <mergeCell ref="DQ11:DQ12"/>
    <mergeCell ref="DR11:DR12"/>
    <mergeCell ref="CZ11:DA11"/>
    <mergeCell ref="DG10:DO10"/>
    <mergeCell ref="DK11:DL11"/>
    <mergeCell ref="DM11:DN11"/>
    <mergeCell ref="DO11:DO12"/>
    <mergeCell ref="DG11:DH11"/>
    <mergeCell ref="DI11:DJ11"/>
    <mergeCell ref="BY11:BZ11"/>
    <mergeCell ref="AJ9:BC10"/>
    <mergeCell ref="BD9:BF11"/>
    <mergeCell ref="AT11:BC11"/>
    <mergeCell ref="BG9:BJ9"/>
    <mergeCell ref="BH10:BI10"/>
    <mergeCell ref="BG10:BG12"/>
    <mergeCell ref="BH11:BH12"/>
    <mergeCell ref="BI11:BI12"/>
    <mergeCell ref="BJ11:BJ12"/>
    <mergeCell ref="AJ11:AS11"/>
    <mergeCell ref="A1:Q1"/>
    <mergeCell ref="A2:Q2"/>
    <mergeCell ref="A3:Q3"/>
    <mergeCell ref="A5:Q5"/>
    <mergeCell ref="H6:K6"/>
    <mergeCell ref="A7:Q7"/>
    <mergeCell ref="R12:S12"/>
    <mergeCell ref="R11:AA11"/>
    <mergeCell ref="A9:A12"/>
    <mergeCell ref="B9:D10"/>
    <mergeCell ref="E9:G10"/>
    <mergeCell ref="H9:J10"/>
    <mergeCell ref="K9:M10"/>
    <mergeCell ref="N9:P10"/>
    <mergeCell ref="Q9:Q12"/>
    <mergeCell ref="R9:AI10"/>
    <mergeCell ref="AB11:AI11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9:S29"/>
    <mergeCell ref="R30:S30"/>
    <mergeCell ref="R31:S31"/>
    <mergeCell ref="R32:S32"/>
    <mergeCell ref="R23:S23"/>
    <mergeCell ref="R24:S24"/>
    <mergeCell ref="R25:S25"/>
    <mergeCell ref="R26:S26"/>
    <mergeCell ref="R27:S27"/>
    <mergeCell ref="R54:S54"/>
    <mergeCell ref="R47:S47"/>
    <mergeCell ref="R53:S53"/>
    <mergeCell ref="R48:S48"/>
    <mergeCell ref="R49:S49"/>
    <mergeCell ref="R50:S50"/>
    <mergeCell ref="R51:S51"/>
    <mergeCell ref="R52:S52"/>
    <mergeCell ref="BK11:BL11"/>
    <mergeCell ref="R43:S43"/>
    <mergeCell ref="R44:S44"/>
    <mergeCell ref="R45:S45"/>
    <mergeCell ref="R46:S46"/>
    <mergeCell ref="R42:S4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28:S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Department of Education</cp:lastModifiedBy>
  <dcterms:created xsi:type="dcterms:W3CDTF">2012-11-15T06:01:47Z</dcterms:created>
  <dcterms:modified xsi:type="dcterms:W3CDTF">2013-01-24T07:27:32Z</dcterms:modified>
</cp:coreProperties>
</file>